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xl/_rels/workbook.xml.rels" ContentType="application/vnd.openxmlformats-package.relationships+xml"/>
  <Override PartName="/xl/worksheets/sheet3.xml" ContentType="application/vnd.openxmlformats-officedocument.spreadsheetml.worksheet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/chart4.xml" ContentType="application/vnd.openxmlformats-officedocument.drawingml.chart+xml"/>
  <Override PartName="/xl/charts/chart3.xml" ContentType="application/vnd.openxmlformats-officedocument.drawingml.chart+xml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activeTab="0" firstSheet="0" showHorizontalScroll="true" showSheetTabs="true" showVerticalScroll="true" tabRatio="600" windowHeight="8192" windowWidth="16384" xWindow="0" yWindow="0"/>
  </bookViews>
  <sheets>
    <sheet name="Arkusz1" sheetId="1" state="visible" r:id="rId2"/>
    <sheet name="Arkusz2" sheetId="2" state="visible" r:id="rId3"/>
    <sheet name="Arkusz3" sheetId="3" state="visible" r:id="rId4"/>
  </sheets>
  <calcPr iterateCount="100" refMode="A1" iterate="false" iterateDelta="0.0001"/>
</workbook>
</file>

<file path=xl/sharedStrings.xml><?xml version="1.0" encoding="utf-8"?>
<sst xmlns="http://schemas.openxmlformats.org/spreadsheetml/2006/main" count="18" uniqueCount="17">
  <si>
    <t>higher level standard</t>
  </si>
  <si>
    <t>rate generator</t>
  </si>
  <si>
    <t>inductive transducer</t>
  </si>
  <si>
    <t>pneumatic I</t>
  </si>
  <si>
    <t>pneumatic II</t>
  </si>
  <si>
    <t>m</t>
  </si>
  <si>
    <t>n</t>
  </si>
  <si>
    <t>U</t>
  </si>
  <si>
    <t>n(r60)</t>
  </si>
  <si>
    <t>n®</t>
  </si>
  <si>
    <t>m(i)</t>
  </si>
  <si>
    <t>n(i)</t>
  </si>
  <si>
    <t>l</t>
  </si>
  <si>
    <t>dl</t>
  </si>
  <si>
    <t>p</t>
  </si>
  <si>
    <t>l1</t>
  </si>
  <si>
    <t>l2</t>
  </si>
</sst>
</file>

<file path=xl/styles.xml><?xml version="1.0" encoding="utf-8"?>
<styleSheet xmlns="http://schemas.openxmlformats.org/spreadsheetml/2006/main">
  <numFmts count="1">
    <numFmt formatCode="GENERAL" numFmtId="164"/>
  </numFmts>
  <fonts count="7">
    <font>
      <name val="Czcionka tekstu podstawowego"/>
      <charset val="238"/>
      <family val="2"/>
      <color rgb="FF000000"/>
      <sz val="11"/>
    </font>
    <font>
      <name val="Arial"/>
      <charset val="238"/>
      <family val="0"/>
      <sz val="10"/>
    </font>
    <font>
      <name val="Arial"/>
      <charset val="238"/>
      <family val="0"/>
      <sz val="10"/>
    </font>
    <font>
      <name val="Arial"/>
      <charset val="238"/>
      <family val="0"/>
      <sz val="10"/>
    </font>
    <font>
      <name val="Arial"/>
      <family val="2"/>
      <b val="true"/>
      <sz val="13"/>
    </font>
    <font>
      <name val="Arial"/>
      <family val="2"/>
      <sz val="10"/>
    </font>
    <font>
      <name val="Arial"/>
      <family val="2"/>
      <b val="true"/>
      <sz val="9"/>
    </font>
  </fonts>
  <fills count="7">
    <fill>
      <patternFill patternType="none"/>
    </fill>
    <fill>
      <patternFill patternType="gray125"/>
    </fill>
    <fill>
      <patternFill patternType="solid">
        <fgColor rgb="FFF2F2F2"/>
        <bgColor rgb="FFDCE6F2"/>
      </patternFill>
    </fill>
    <fill>
      <patternFill patternType="solid">
        <fgColor rgb="FFB9CDE5"/>
        <bgColor rgb="FFCCC1DA"/>
      </patternFill>
    </fill>
    <fill>
      <patternFill patternType="solid">
        <fgColor rgb="FFDCE6F2"/>
        <bgColor rgb="FFF2F2F2"/>
      </patternFill>
    </fill>
    <fill>
      <patternFill patternType="solid">
        <fgColor rgb="FFCCC1DA"/>
        <bgColor rgb="FFB9CDE5"/>
      </patternFill>
    </fill>
    <fill>
      <patternFill patternType="solid">
        <fgColor rgb="FFD7E4BD"/>
        <bgColor rgb="FFDCE6F2"/>
      </patternFill>
    </fill>
  </fills>
  <borders count="1">
    <border diagonalDown="false" diagonalUp="false">
      <left/>
      <right/>
      <top/>
      <bottom/>
      <diagonal/>
    </border>
  </borders>
  <cellStyleXfs count="20"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1" numFmtId="0"/>
    <xf applyAlignment="false" applyBorder="false" applyFont="true" applyProtection="false" borderId="0" fillId="0" fontId="1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1" numFmtId="43"/>
    <xf applyAlignment="false" applyBorder="false" applyFont="true" applyProtection="false" borderId="0" fillId="0" fontId="1" numFmtId="41"/>
    <xf applyAlignment="false" applyBorder="false" applyFont="true" applyProtection="false" borderId="0" fillId="0" fontId="1" numFmtId="44"/>
    <xf applyAlignment="false" applyBorder="false" applyFont="true" applyProtection="false" borderId="0" fillId="0" fontId="1" numFmtId="42"/>
    <xf applyAlignment="false" applyBorder="false" applyFont="true" applyProtection="false" borderId="0" fillId="0" fontId="1" numFmtId="9"/>
  </cellStyleXfs>
  <cellXfs count="6">
    <xf applyAlignment="false" applyBorder="false" applyFont="false" applyProtection="false" borderId="0" fillId="0" fontId="0" numFmtId="164" xfId="0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2" fontId="0" numFmtId="164" xfId="0">
      <alignment horizontal="general" indent="0" shrinkToFit="false" textRotation="0" vertical="bottom" wrapText="false"/>
      <protection hidden="false" locked="true"/>
    </xf>
    <xf applyAlignment="false" applyBorder="false" applyFont="false" applyProtection="false" borderId="0" fillId="3" fontId="0" numFmtId="164" xfId="0">
      <alignment horizontal="general" indent="0" shrinkToFit="false" textRotation="0" vertical="bottom" wrapText="false"/>
      <protection hidden="false" locked="true"/>
    </xf>
    <xf applyAlignment="false" applyBorder="false" applyFont="false" applyProtection="false" borderId="0" fillId="4" fontId="0" numFmtId="164" xfId="0">
      <alignment horizontal="general" indent="0" shrinkToFit="false" textRotation="0" vertical="bottom" wrapText="false"/>
      <protection hidden="false" locked="true"/>
    </xf>
    <xf applyAlignment="false" applyBorder="false" applyFont="false" applyProtection="false" borderId="0" fillId="5" fontId="0" numFmtId="164" xfId="0">
      <alignment horizontal="general" indent="0" shrinkToFit="false" textRotation="0" vertical="bottom" wrapText="false"/>
      <protection hidden="false" locked="true"/>
    </xf>
    <xf applyAlignment="false" applyBorder="false" applyFont="false" applyProtection="false" borderId="0" fillId="6" fontId="0" numFmtId="164" xfId="0">
      <alignment horizontal="general" indent="0" shrinkToFit="false" textRotation="0" vertical="bottom" wrapText="false"/>
      <protection hidden="false" locked="true"/>
    </xf>
  </cellXfs>
  <cellStyles count="6">
    <cellStyle builtinId="0" customBuiltin="false" name="Normal" xfId="0"/>
    <cellStyle builtinId="3" customBuiltin="false" name="Comma" xfId="15"/>
    <cellStyle builtinId="6" customBuiltin="false" name="Comma [0]" xfId="16"/>
    <cellStyle builtinId="4" customBuiltin="false" name="Currency" xfId="17"/>
    <cellStyle builtinId="7" customBuiltin="false" name="Currency [0]" xfId="18"/>
    <cellStyle builtinId="5" customBuiltin="false" name="Percent" xfId="19"/>
  </cellStyles>
  <colors>
    <indexedColors>
      <rgbColor rgb="FF000000"/>
      <rgbColor rgb="FFF2F2F2"/>
      <rgbColor rgb="FFC5000B"/>
      <rgbColor rgb="FF23FF23"/>
      <rgbColor rgb="FF0000FF"/>
      <rgbColor rgb="FFFFFF00"/>
      <rgbColor rgb="FFFF00FF"/>
      <rgbColor rgb="FF00FFFF"/>
      <rgbColor rgb="FF800000"/>
      <rgbColor rgb="FF008000"/>
      <rgbColor rgb="FF000080"/>
      <rgbColor rgb="FF996633"/>
      <rgbColor rgb="FF800080"/>
      <rgbColor rgb="FF008080"/>
      <rgbColor rgb="FFCCC1DA"/>
      <rgbColor rgb="FF808080"/>
      <rgbColor rgb="FF9999FF"/>
      <rgbColor rgb="FF993366"/>
      <rgbColor rgb="FFFFFFCC"/>
      <rgbColor rgb="FFDCE6F2"/>
      <rgbColor rgb="FF660066"/>
      <rgbColor rgb="FFFF8080"/>
      <rgbColor rgb="FF0066CC"/>
      <rgbColor rgb="FFB9CDE5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7E4BD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B3B3B3"/>
      <rgbColor rgb="FF00458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>
  <c:lang val="en-US"/>
  <c:chart>
    <c:title>
      <c:layout/>
      <c:tx>
        <c:rich>
          <a:bodyPr/>
          <a:lstStyle/>
          <a:p>
            <a:pPr>
              <a:defRPr/>
            </a:pPr>
            <a:r>
              <a:rPr b="1" sz="1300"/>
              <a:t>Rate generator</a:t>
            </a:r>
          </a:p>
        </c:rich>
      </c:tx>
    </c:title>
    <c:plotArea>
      <c:layout/>
      <c:lineChart>
        <c:grouping val="standard"/>
        <c:ser>
          <c:idx val="0"/>
          <c:order val="0"/>
          <c:tx>
            <c:strRef>
              <c:f>Arkusz1!$D$4</c:f>
              <c:strCache>
                <c:ptCount val="1"/>
                <c:pt idx="0">
                  <c:v>n</c:v>
                </c:pt>
              </c:strCache>
            </c:strRef>
          </c:tx>
          <c:spPr>
            <a:solidFill>
              <a:srgbClr val="004586"/>
            </a:solidFill>
          </c:spPr>
          <c:marker/>
          <c:val>
            <c:numRef>
              <c:f>Arkusz1!$D$5:$D$21</c:f>
              <c:numCache>
                <c:formatCode>General</c:formatCode>
                <c:ptCount val="17"/>
                <c:pt idx="0">
                  <c:v>0</c:v>
                </c:pt>
                <c:pt idx="1">
                  <c:v>3.5</c:v>
                </c:pt>
                <c:pt idx="2">
                  <c:v>10.275</c:v>
                </c:pt>
                <c:pt idx="3">
                  <c:v>15.1</c:v>
                </c:pt>
                <c:pt idx="4">
                  <c:v>20.2</c:v>
                </c:pt>
                <c:pt idx="5">
                  <c:v>25.25</c:v>
                </c:pt>
                <c:pt idx="6">
                  <c:v>30.1</c:v>
                </c:pt>
                <c:pt idx="7">
                  <c:v>37.85</c:v>
                </c:pt>
                <c:pt idx="8">
                  <c:v>45.875</c:v>
                </c:pt>
                <c:pt idx="9">
                  <c:v>38.3</c:v>
                </c:pt>
                <c:pt idx="10">
                  <c:v>31.375</c:v>
                </c:pt>
                <c:pt idx="11">
                  <c:v>24.47</c:v>
                </c:pt>
                <c:pt idx="12">
                  <c:v>17.05</c:v>
                </c:pt>
                <c:pt idx="13">
                  <c:v>11.175</c:v>
                </c:pt>
                <c:pt idx="14">
                  <c:v>7.25</c:v>
                </c:pt>
                <c:pt idx="15">
                  <c:v>3.4</c:v>
                </c:pt>
                <c:pt idx="16">
                  <c:v>0</c:v>
                </c:pt>
              </c:numCache>
            </c:numRef>
          </c:val>
        </c:ser>
        <c:ser>
          <c:idx val="1"/>
          <c:order val="1"/>
          <c:tx>
            <c:strRef>
              <c:f>Arkusz1!$H$4</c:f>
              <c:strCache>
                <c:ptCount val="1"/>
                <c:pt idx="0">
                  <c:v>n®</c:v>
                </c:pt>
              </c:strCache>
            </c:strRef>
          </c:tx>
          <c:spPr>
            <a:solidFill>
              <a:srgbClr val="996633"/>
            </a:solidFill>
          </c:spPr>
          <c:marker/>
          <c:val>
            <c:numRef>
              <c:f>Arkusz1!$H$5:$H$21</c:f>
              <c:numCache>
                <c:formatCode>General</c:formatCode>
                <c:ptCount val="17"/>
                <c:pt idx="0">
                  <c:v>0</c:v>
                </c:pt>
                <c:pt idx="1">
                  <c:v>1.66666666666667</c:v>
                </c:pt>
                <c:pt idx="2">
                  <c:v>8.33333333333333</c:v>
                </c:pt>
                <c:pt idx="3">
                  <c:v>12.5</c:v>
                </c:pt>
                <c:pt idx="4">
                  <c:v>18.3333333333333</c:v>
                </c:pt>
                <c:pt idx="5">
                  <c:v>23.3333333333333</c:v>
                </c:pt>
                <c:pt idx="6">
                  <c:v>28.3333333333333</c:v>
                </c:pt>
                <c:pt idx="7">
                  <c:v>35</c:v>
                </c:pt>
                <c:pt idx="8">
                  <c:v>43.3333333333333</c:v>
                </c:pt>
                <c:pt idx="9">
                  <c:v>36.6666666666667</c:v>
                </c:pt>
                <c:pt idx="10">
                  <c:v>29.1666666666667</c:v>
                </c:pt>
                <c:pt idx="11">
                  <c:v>23.3333333333333</c:v>
                </c:pt>
                <c:pt idx="12">
                  <c:v>15</c:v>
                </c:pt>
                <c:pt idx="13">
                  <c:v>9.16666666666667</c:v>
                </c:pt>
                <c:pt idx="14">
                  <c:v>5.33333333333333</c:v>
                </c:pt>
                <c:pt idx="15">
                  <c:v>2</c:v>
                </c:pt>
                <c:pt idx="16">
                  <c:v>0</c:v>
                </c:pt>
              </c:numCache>
            </c:numRef>
          </c:val>
        </c:ser>
        <c:marker val="1"/>
        <c:axId val="17960"/>
        <c:axId val="7300"/>
      </c:lineChart>
      <c:catAx>
        <c:axId val="17960"/>
        <c:scaling>
          <c:orientation val="minMax"/>
        </c:scaling>
        <c:title>
          <c:layout/>
          <c:tx>
            <c:rich>
              <a:bodyPr/>
              <a:lstStyle/>
              <a:p>
                <a:pPr>
                  <a:defRPr/>
                </a:pPr>
                <a:r>
                  <a:rPr b="1" sz="900"/>
                  <a:t>Meaurement no.</a:t>
                </a:r>
              </a:p>
            </c:rich>
          </c:tx>
        </c:title>
        <c:axPos val="b"/>
        <c:majorTickMark val="out"/>
        <c:minorTickMark val="none"/>
        <c:tickLblPos val="nextTo"/>
        <c:crossAx val="7300"/>
        <c:crossesAt val="0"/>
        <c:lblAlgn val="ctr"/>
        <c:auto val="1"/>
        <c:lblOffset val="100"/>
        <c:spPr>
          <a:ln>
            <a:solidFill>
              <a:srgbClr val="b3b3b3"/>
            </a:solidFill>
          </a:ln>
        </c:spPr>
      </c:catAx>
      <c:valAx>
        <c:axId val="7300"/>
        <c:scaling>
          <c:orientation val="minMax"/>
        </c:scaling>
        <c:title>
          <c:layout/>
          <c:tx>
            <c:rich>
              <a:bodyPr/>
              <a:lstStyle/>
              <a:p>
                <a:pPr>
                  <a:defRPr/>
                </a:pPr>
                <a:r>
                  <a:rPr b="1" sz="900"/>
                  <a:t>Frequency</a:t>
                </a:r>
              </a:p>
            </c:rich>
          </c:tx>
        </c:title>
        <c:axPos val="l"/>
        <c:majorGridlines>
          <c:spPr>
            <a:ln>
              <a:solidFill>
                <a:srgbClr val="b3b3b3"/>
              </a:solidFill>
            </a:ln>
          </c:spPr>
        </c:majorGridlines>
        <c:majorTickMark val="out"/>
        <c:minorTickMark val="none"/>
        <c:tickLblPos val="nextTo"/>
        <c:crossAx val="17960"/>
        <c:crossesAt val="0"/>
        <c:spPr>
          <a:ln>
            <a:solidFill>
              <a:srgbClr val="b3b3b3"/>
            </a:solidFill>
          </a:ln>
        </c:spPr>
      </c:valAx>
      <c:spPr>
        <a:ln>
          <a:solidFill>
            <a:srgbClr val="b3b3b3"/>
          </a:solidFill>
        </a:ln>
      </c:spPr>
    </c:plotArea>
    <c:legend>
      <c:legendPos val="r"/>
      <c:spPr/>
    </c:legend>
    <c:plotVisOnly val="1"/>
  </c:chart>
  <c:spPr>
    <a:solidFill>
      <a:srgbClr val="ffffff"/>
    </a:solidFill>
  </c:spPr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>
  <c:lang val="en-US"/>
  <c:chart>
    <c:title>
      <c:layout/>
      <c:tx>
        <c:rich>
          <a:bodyPr/>
          <a:lstStyle/>
          <a:p>
            <a:pPr>
              <a:defRPr/>
            </a:pPr>
            <a:r>
              <a:rPr b="1" sz="1300"/>
              <a:t>Inductive transducer</a:t>
            </a:r>
          </a:p>
        </c:rich>
      </c:tx>
    </c:title>
    <c:plotArea>
      <c:layout/>
      <c:lineChart>
        <c:grouping val="standard"/>
        <c:ser>
          <c:idx val="0"/>
          <c:order val="0"/>
          <c:tx>
            <c:strRef>
              <c:f>standard</c:f>
              <c:strCache>
                <c:ptCount val="1"/>
                <c:pt idx="0">
                  <c:v>standard</c:v>
                </c:pt>
              </c:strCache>
            </c:strRef>
          </c:tx>
          <c:spPr>
            <a:solidFill>
              <a:srgbClr val="c5000b"/>
            </a:solidFill>
          </c:spPr>
          <c:marker/>
          <c:cat>
            <c:strRef>
              <c:f>Arkusz1!$D$3</c:f>
              <c:strCache>
                <c:ptCount val="1"/>
                <c:pt idx="0">
                  <c:v/>
                </c:pt>
              </c:strCache>
            </c:strRef>
          </c:cat>
          <c:val>
            <c:numRef>
              <c:f>Arkusz1!$D$5:$D$21</c:f>
              <c:numCache>
                <c:formatCode>General</c:formatCode>
                <c:ptCount val="17"/>
                <c:pt idx="0">
                  <c:v>0</c:v>
                </c:pt>
                <c:pt idx="1">
                  <c:v>3.5</c:v>
                </c:pt>
                <c:pt idx="2">
                  <c:v>10.275</c:v>
                </c:pt>
                <c:pt idx="3">
                  <c:v>15.1</c:v>
                </c:pt>
                <c:pt idx="4">
                  <c:v>20.2</c:v>
                </c:pt>
                <c:pt idx="5">
                  <c:v>25.25</c:v>
                </c:pt>
                <c:pt idx="6">
                  <c:v>30.1</c:v>
                </c:pt>
                <c:pt idx="7">
                  <c:v>37.85</c:v>
                </c:pt>
                <c:pt idx="8">
                  <c:v>45.875</c:v>
                </c:pt>
                <c:pt idx="9">
                  <c:v>38.3</c:v>
                </c:pt>
                <c:pt idx="10">
                  <c:v>31.375</c:v>
                </c:pt>
                <c:pt idx="11">
                  <c:v>24.47</c:v>
                </c:pt>
                <c:pt idx="12">
                  <c:v>17.05</c:v>
                </c:pt>
                <c:pt idx="13">
                  <c:v>11.175</c:v>
                </c:pt>
                <c:pt idx="14">
                  <c:v>7.25</c:v>
                </c:pt>
                <c:pt idx="15">
                  <c:v>3.4</c:v>
                </c:pt>
                <c:pt idx="16">
                  <c:v>0</c:v>
                </c:pt>
              </c:numCache>
            </c:numRef>
          </c:val>
        </c:ser>
        <c:ser>
          <c:idx val="1"/>
          <c:order val="1"/>
          <c:tx>
            <c:strRef>
              <c:f>measurement</c:f>
              <c:strCache>
                <c:ptCount val="1"/>
                <c:pt idx="0">
                  <c:v>measurement</c:v>
                </c:pt>
              </c:strCache>
            </c:strRef>
          </c:tx>
          <c:spPr>
            <a:solidFill>
              <a:srgbClr val="23ff23"/>
            </a:solidFill>
          </c:spPr>
          <c:marker/>
          <c:cat>
            <c:strRef>
              <c:f>Arkusz1!$D$3</c:f>
              <c:strCache>
                <c:ptCount val="1"/>
                <c:pt idx="0">
                  <c:v/>
                </c:pt>
              </c:strCache>
            </c:strRef>
          </c:cat>
          <c:val>
            <c:numRef>
              <c:f>Arkusz1!$J$5:$J$21</c:f>
              <c:numCache>
                <c:formatCode>General</c:formatCode>
                <c:ptCount val="17"/>
                <c:pt idx="0">
                  <c:v>0</c:v>
                </c:pt>
                <c:pt idx="1">
                  <c:v>3.55</c:v>
                </c:pt>
                <c:pt idx="2">
                  <c:v>10.2833333333333</c:v>
                </c:pt>
                <c:pt idx="3">
                  <c:v>15.0833333333333</c:v>
                </c:pt>
                <c:pt idx="4">
                  <c:v>20.2333333333333</c:v>
                </c:pt>
                <c:pt idx="5">
                  <c:v>25.25</c:v>
                </c:pt>
                <c:pt idx="6">
                  <c:v>30.0833333333333</c:v>
                </c:pt>
                <c:pt idx="7">
                  <c:v>37.8333333333333</c:v>
                </c:pt>
                <c:pt idx="8">
                  <c:v>45.8833333333333</c:v>
                </c:pt>
                <c:pt idx="9">
                  <c:v>38.3333333333333</c:v>
                </c:pt>
                <c:pt idx="10">
                  <c:v>31.3833333333333</c:v>
                </c:pt>
                <c:pt idx="11">
                  <c:v>24.4666666666667</c:v>
                </c:pt>
                <c:pt idx="12">
                  <c:v>17.05</c:v>
                </c:pt>
                <c:pt idx="13">
                  <c:v>11.1666666666667</c:v>
                </c:pt>
                <c:pt idx="14">
                  <c:v>7.25</c:v>
                </c:pt>
                <c:pt idx="15">
                  <c:v>3.41666666666667</c:v>
                </c:pt>
                <c:pt idx="16">
                  <c:v>0</c:v>
                </c:pt>
              </c:numCache>
            </c:numRef>
          </c:val>
        </c:ser>
        <c:marker val="1"/>
        <c:axId val="32388"/>
        <c:axId val="2940"/>
      </c:lineChart>
      <c:catAx>
        <c:axId val="32388"/>
        <c:scaling>
          <c:orientation val="minMax"/>
        </c:scaling>
        <c:title>
          <c:layout/>
          <c:tx>
            <c:rich>
              <a:bodyPr/>
              <a:lstStyle/>
              <a:p>
                <a:pPr>
                  <a:defRPr/>
                </a:pPr>
                <a:r>
                  <a:rPr b="1" sz="900"/>
                  <a:t>Measurement no.</a:t>
                </a:r>
              </a:p>
            </c:rich>
          </c:tx>
        </c:title>
        <c:axPos val="b"/>
        <c:majorTickMark val="out"/>
        <c:minorTickMark val="none"/>
        <c:tickLblPos val="nextTo"/>
        <c:crossAx val="2940"/>
        <c:crossesAt val="0"/>
        <c:lblAlgn val="ctr"/>
        <c:auto val="1"/>
        <c:lblOffset val="100"/>
        <c:spPr>
          <a:ln>
            <a:solidFill>
              <a:srgbClr val="b3b3b3"/>
            </a:solidFill>
          </a:ln>
        </c:spPr>
      </c:catAx>
      <c:valAx>
        <c:axId val="2940"/>
        <c:scaling>
          <c:orientation val="minMax"/>
        </c:scaling>
        <c:title>
          <c:layout/>
          <c:tx>
            <c:rich>
              <a:bodyPr/>
              <a:lstStyle/>
              <a:p>
                <a:pPr>
                  <a:defRPr/>
                </a:pPr>
                <a:r>
                  <a:rPr b="1" sz="900"/>
                  <a:t>Measured frequency</a:t>
                </a:r>
              </a:p>
            </c:rich>
          </c:tx>
        </c:title>
        <c:axPos val="l"/>
        <c:majorGridlines>
          <c:spPr>
            <a:ln>
              <a:solidFill>
                <a:srgbClr val="b3b3b3"/>
              </a:solidFill>
            </a:ln>
          </c:spPr>
        </c:majorGridlines>
        <c:majorTickMark val="out"/>
        <c:minorTickMark val="none"/>
        <c:tickLblPos val="nextTo"/>
        <c:crossAx val="32388"/>
        <c:crossesAt val="0"/>
        <c:spPr>
          <a:ln>
            <a:solidFill>
              <a:srgbClr val="b3b3b3"/>
            </a:solidFill>
          </a:ln>
        </c:spPr>
      </c:valAx>
      <c:spPr>
        <a:ln>
          <a:solidFill>
            <a:srgbClr val="b3b3b3"/>
          </a:solidFill>
        </a:ln>
      </c:spPr>
    </c:plotArea>
    <c:legend>
      <c:legendPos val="r"/>
      <c:spPr>
        <a:ln>
          <a:solidFill>
            <a:srgbClr val="000000"/>
          </a:solidFill>
        </a:ln>
      </c:spPr>
    </c:legend>
    <c:plotVisOnly val="1"/>
  </c:chart>
  <c:spPr>
    <a:solidFill>
      <a:srgbClr val="ffffff"/>
    </a:solidFill>
  </c:spPr>
</c:chartSpace>
</file>

<file path=xl/drawings/_rels/drawing1.xml.rels><?xml version="1.0" encoding="UTF-8"?>
<Relationships xmlns="http://schemas.openxmlformats.org/package/2006/relationships"><Relationship Id="rId1" Type="http://schemas.openxmlformats.org/officeDocument/2006/relationships/chart" Target="../charts/chart3.xml"/><Relationship Id="rId2" Type="http://schemas.openxmlformats.org/officeDocument/2006/relationships/chart" Target="../charts/chart4.xml"/>
</Relationships>
</file>

<file path=xl/drawings/drawing1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twoCellAnchor editAs="oneCell">
    <xdr:from>
      <xdr:col>19</xdr:col>
      <xdr:colOff>542520</xdr:colOff>
      <xdr:row>24</xdr:row>
      <xdr:rowOff>10080</xdr:rowOff>
    </xdr:from>
    <xdr:to>
      <xdr:col>28</xdr:col>
      <xdr:colOff>268200</xdr:colOff>
      <xdr:row>45</xdr:row>
      <xdr:rowOff>76680</xdr:rowOff>
    </xdr:to>
    <xdr:graphicFrame>
      <xdr:nvGraphicFramePr>
        <xdr:cNvPr id="0" name=""/>
        <xdr:cNvGraphicFramePr/>
      </xdr:nvGraphicFramePr>
      <xdr:xfrm>
        <a:off x="11588040" y="4353480"/>
        <a:ext cx="5760720" cy="386676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20</xdr:col>
      <xdr:colOff>146880</xdr:colOff>
      <xdr:row>2</xdr:row>
      <xdr:rowOff>86040</xdr:rowOff>
    </xdr:from>
    <xdr:to>
      <xdr:col>28</xdr:col>
      <xdr:colOff>494640</xdr:colOff>
      <xdr:row>21</xdr:row>
      <xdr:rowOff>124200</xdr:rowOff>
    </xdr:to>
    <xdr:graphicFrame>
      <xdr:nvGraphicFramePr>
        <xdr:cNvPr id="1" name=""/>
        <xdr:cNvGraphicFramePr/>
      </xdr:nvGraphicFramePr>
      <xdr:xfrm>
        <a:off x="11863080" y="447840"/>
        <a:ext cx="5712120" cy="347652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C3:Q21"/>
  <sheetViews>
    <sheetView colorId="64" defaultGridColor="true" rightToLeft="false" showFormulas="false" showGridLines="true" showOutlineSymbols="true" showRowColHeaders="true" showZeros="true" tabSelected="true" topLeftCell="A1" view="normal" windowProtection="false" workbookViewId="0" zoomScale="100" zoomScaleNormal="100" zoomScalePageLayoutView="100">
      <selection activeCell="J41" activeCellId="0" pane="topLeft" sqref="J41"/>
    </sheetView>
  </sheetViews>
  <sheetFormatPr defaultRowHeight="14.25"/>
  <cols>
    <col collapsed="false" hidden="false" max="4" min="1" style="0" width="8.66511627906977"/>
    <col collapsed="false" hidden="true" max="5" min="5" style="0" width="0"/>
    <col collapsed="false" hidden="false" max="7" min="6" style="0" width="8.66511627906977"/>
    <col collapsed="false" hidden="false" max="8" min="8" style="0" width="6.25116279069767"/>
    <col collapsed="false" hidden="false" max="9" min="9" style="0" width="8.66511627906977"/>
    <col collapsed="false" hidden="false" max="10" min="10" style="0" width="6.50697674418605"/>
    <col collapsed="false" hidden="true" max="11" min="11" style="0" width="0"/>
    <col collapsed="false" hidden="false" max="1025" min="12" style="0" width="8.66511627906977"/>
  </cols>
  <sheetData>
    <row collapsed="false" customFormat="false" customHeight="true" hidden="false" ht="14.25" outlineLevel="0" r="3">
      <c r="C3" s="0" t="s">
        <v>0</v>
      </c>
      <c r="F3" s="0" t="s">
        <v>1</v>
      </c>
      <c r="I3" s="0" t="s">
        <v>2</v>
      </c>
      <c r="L3" s="0" t="s">
        <v>3</v>
      </c>
      <c r="O3" s="0" t="s">
        <v>4</v>
      </c>
    </row>
    <row collapsed="false" customFormat="false" customHeight="true" hidden="false" ht="14.25" outlineLevel="0" r="4">
      <c r="C4" s="1" t="s">
        <v>5</v>
      </c>
      <c r="D4" s="1" t="s">
        <v>6</v>
      </c>
      <c r="F4" s="0" t="s">
        <v>7</v>
      </c>
      <c r="G4" s="0" t="s">
        <v>8</v>
      </c>
      <c r="H4" s="0" t="s">
        <v>9</v>
      </c>
      <c r="I4" s="0" t="s">
        <v>10</v>
      </c>
      <c r="J4" s="0" t="s">
        <v>11</v>
      </c>
      <c r="L4" s="0" t="s">
        <v>12</v>
      </c>
      <c r="M4" s="0" t="s">
        <v>13</v>
      </c>
      <c r="N4" s="0" t="s">
        <v>14</v>
      </c>
      <c r="O4" s="0" t="s">
        <v>15</v>
      </c>
      <c r="P4" s="0" t="s">
        <v>16</v>
      </c>
      <c r="Q4" s="0" t="s">
        <v>13</v>
      </c>
    </row>
    <row collapsed="false" customFormat="false" customHeight="true" hidden="false" ht="14.25" outlineLevel="0" r="5">
      <c r="C5" s="1" t="n">
        <v>0</v>
      </c>
      <c r="D5" s="1" t="n">
        <f aca="false">C5/20</f>
        <v>0</v>
      </c>
      <c r="F5" s="2" t="n">
        <v>0</v>
      </c>
      <c r="G5" s="2" t="n">
        <v>0</v>
      </c>
      <c r="H5" s="2" t="n">
        <f aca="false">G5/60</f>
        <v>0</v>
      </c>
      <c r="I5" s="3" t="n">
        <v>0</v>
      </c>
      <c r="J5" s="3" t="n">
        <f aca="false">I5/6</f>
        <v>0</v>
      </c>
      <c r="L5" s="4" t="n">
        <v>-4.3</v>
      </c>
      <c r="M5" s="4" t="n">
        <f aca="false">L5-(-4.3)</f>
        <v>0</v>
      </c>
      <c r="N5" s="4"/>
      <c r="O5" s="5" t="n">
        <v>0.1</v>
      </c>
      <c r="P5" s="5" t="n">
        <v>0.1</v>
      </c>
      <c r="Q5" s="5" t="n">
        <f aca="false">O5-P5</f>
        <v>0</v>
      </c>
    </row>
    <row collapsed="false" customFormat="false" customHeight="true" hidden="false" ht="14.25" outlineLevel="0" r="6">
      <c r="C6" s="1" t="n">
        <v>70</v>
      </c>
      <c r="D6" s="1" t="n">
        <f aca="false">C6/20</f>
        <v>3.5</v>
      </c>
      <c r="F6" s="2" t="n">
        <v>0.05</v>
      </c>
      <c r="G6" s="2" t="n">
        <v>100</v>
      </c>
      <c r="H6" s="2" t="n">
        <f aca="false">G6/60</f>
        <v>1.66666666666667</v>
      </c>
      <c r="I6" s="3" t="n">
        <v>21.3</v>
      </c>
      <c r="J6" s="3" t="n">
        <f aca="false">I6/6</f>
        <v>3.55</v>
      </c>
      <c r="L6" s="4" t="n">
        <v>-4.1</v>
      </c>
      <c r="M6" s="4" t="n">
        <f aca="false">L6-(-4,3)</f>
        <v>0.2</v>
      </c>
      <c r="N6" s="4"/>
      <c r="O6" s="5" t="n">
        <v>10</v>
      </c>
      <c r="P6" s="5" t="n">
        <v>-9</v>
      </c>
      <c r="Q6" s="5" t="n">
        <f aca="false">O6-P6</f>
        <v>19</v>
      </c>
    </row>
    <row collapsed="false" customFormat="false" customHeight="true" hidden="false" ht="14.25" outlineLevel="0" r="7">
      <c r="C7" s="1" t="n">
        <v>205.5</v>
      </c>
      <c r="D7" s="1" t="n">
        <f aca="false">C7/20</f>
        <v>10.275</v>
      </c>
      <c r="F7" s="2" t="n">
        <v>3.99</v>
      </c>
      <c r="G7" s="2" t="n">
        <v>500</v>
      </c>
      <c r="H7" s="2" t="n">
        <f aca="false">G7/60</f>
        <v>8.33333333333333</v>
      </c>
      <c r="I7" s="3" t="n">
        <v>61.7</v>
      </c>
      <c r="J7" s="3" t="n">
        <f aca="false">I7/6</f>
        <v>10.2833333333333</v>
      </c>
      <c r="L7" s="4" t="n">
        <v>-3.5</v>
      </c>
      <c r="M7" s="4" t="n">
        <f aca="false">L7-(-4,3)</f>
        <v>0.8</v>
      </c>
      <c r="N7" s="4"/>
      <c r="O7" s="5" t="n">
        <v>28</v>
      </c>
      <c r="P7" s="5" t="n">
        <v>-26</v>
      </c>
      <c r="Q7" s="5" t="n">
        <f aca="false">O7-P7</f>
        <v>54</v>
      </c>
    </row>
    <row collapsed="false" customFormat="false" customHeight="true" hidden="false" ht="14.25" outlineLevel="0" r="8">
      <c r="C8" s="1" t="n">
        <v>302</v>
      </c>
      <c r="D8" s="1" t="n">
        <f aca="false">C8/20</f>
        <v>15.1</v>
      </c>
      <c r="F8" s="2" t="n">
        <v>6.03</v>
      </c>
      <c r="G8" s="2" t="n">
        <v>750</v>
      </c>
      <c r="H8" s="2" t="n">
        <f aca="false">G8/60</f>
        <v>12.5</v>
      </c>
      <c r="I8" s="3" t="n">
        <v>90.5</v>
      </c>
      <c r="J8" s="3" t="n">
        <f aca="false">I8/6</f>
        <v>15.0833333333333</v>
      </c>
      <c r="L8" s="4" t="n">
        <v>-2.7</v>
      </c>
      <c r="M8" s="4" t="n">
        <f aca="false">L8-(-4,3)</f>
        <v>1.6</v>
      </c>
      <c r="N8" s="4"/>
      <c r="O8" s="5" t="n">
        <v>39</v>
      </c>
      <c r="P8" s="5" t="n">
        <v>-38</v>
      </c>
      <c r="Q8" s="5" t="n">
        <f aca="false">O8-P8</f>
        <v>77</v>
      </c>
    </row>
    <row collapsed="false" customFormat="false" customHeight="true" hidden="false" ht="14.25" outlineLevel="0" r="9">
      <c r="C9" s="1" t="n">
        <v>404</v>
      </c>
      <c r="D9" s="1" t="n">
        <f aca="false">C9/20</f>
        <v>20.2</v>
      </c>
      <c r="F9" s="2" t="n">
        <v>8.12</v>
      </c>
      <c r="G9" s="2" t="n">
        <v>1100</v>
      </c>
      <c r="H9" s="2" t="n">
        <f aca="false">G9/60</f>
        <v>18.3333333333333</v>
      </c>
      <c r="I9" s="3" t="n">
        <v>121.4</v>
      </c>
      <c r="J9" s="3" t="n">
        <f aca="false">I9/6</f>
        <v>20.2333333333333</v>
      </c>
      <c r="L9" s="4" t="n">
        <v>-1.5</v>
      </c>
      <c r="M9" s="4" t="n">
        <f aca="false">L9-(-4,3)</f>
        <v>2.8</v>
      </c>
      <c r="N9" s="4"/>
      <c r="O9" s="5" t="n">
        <v>39</v>
      </c>
      <c r="P9" s="5" t="n">
        <v>-38</v>
      </c>
      <c r="Q9" s="5" t="n">
        <f aca="false">O9-P9</f>
        <v>77</v>
      </c>
    </row>
    <row collapsed="false" customFormat="false" customHeight="true" hidden="false" ht="14.25" outlineLevel="0" r="10">
      <c r="C10" s="1" t="n">
        <v>505</v>
      </c>
      <c r="D10" s="1" t="n">
        <f aca="false">C10/20</f>
        <v>25.25</v>
      </c>
      <c r="F10" s="2" t="n">
        <v>10.15</v>
      </c>
      <c r="G10" s="2" t="n">
        <v>1400</v>
      </c>
      <c r="H10" s="2" t="n">
        <f aca="false">G10/60</f>
        <v>23.3333333333333</v>
      </c>
      <c r="I10" s="3" t="n">
        <v>151.5</v>
      </c>
      <c r="J10" s="3" t="n">
        <f aca="false">I10/6</f>
        <v>25.25</v>
      </c>
      <c r="L10" s="4" t="n">
        <v>0</v>
      </c>
      <c r="M10" s="4" t="n">
        <f aca="false">L10-(-4,3)</f>
        <v>4.3</v>
      </c>
      <c r="N10" s="4"/>
      <c r="O10" s="5" t="n">
        <v>48</v>
      </c>
      <c r="P10" s="5" t="n">
        <v>-47</v>
      </c>
      <c r="Q10" s="5" t="n">
        <f aca="false">O10-P10</f>
        <v>95</v>
      </c>
    </row>
    <row collapsed="false" customFormat="false" customHeight="true" hidden="false" ht="14.25" outlineLevel="0" r="11">
      <c r="C11" s="1" t="n">
        <v>602</v>
      </c>
      <c r="D11" s="1" t="n">
        <f aca="false">C11/20</f>
        <v>30.1</v>
      </c>
      <c r="F11" s="2" t="n">
        <v>12.08</v>
      </c>
      <c r="G11" s="2" t="n">
        <v>1700</v>
      </c>
      <c r="H11" s="2" t="n">
        <f aca="false">G11/60</f>
        <v>28.3333333333333</v>
      </c>
      <c r="I11" s="3" t="n">
        <v>180.5</v>
      </c>
      <c r="J11" s="3" t="n">
        <f aca="false">I11/6</f>
        <v>30.0833333333333</v>
      </c>
      <c r="L11" s="4" t="n">
        <v>2.3</v>
      </c>
      <c r="M11" s="4" t="n">
        <f aca="false">L11-(-4,3)</f>
        <v>6.6</v>
      </c>
      <c r="N11" s="4"/>
      <c r="O11" s="5" t="n">
        <v>59</v>
      </c>
      <c r="P11" s="5" t="n">
        <v>-57</v>
      </c>
      <c r="Q11" s="5" t="n">
        <f aca="false">O11-P11</f>
        <v>116</v>
      </c>
    </row>
    <row collapsed="false" customFormat="false" customHeight="true" hidden="false" ht="14.25" outlineLevel="0" r="12">
      <c r="C12" s="1" t="n">
        <v>757</v>
      </c>
      <c r="D12" s="1" t="n">
        <f aca="false">C12/20</f>
        <v>37.85</v>
      </c>
      <c r="F12" s="2" t="n">
        <v>15.2</v>
      </c>
      <c r="G12" s="2" t="n">
        <v>2100</v>
      </c>
      <c r="H12" s="2" t="n">
        <f aca="false">G12/60</f>
        <v>35</v>
      </c>
      <c r="I12" s="3" t="n">
        <v>227</v>
      </c>
      <c r="J12" s="3" t="n">
        <f aca="false">I12/6</f>
        <v>37.8333333333333</v>
      </c>
      <c r="L12" s="4" t="n">
        <v>6.1</v>
      </c>
      <c r="M12" s="4" t="n">
        <f aca="false">L12-(-4,3)</f>
        <v>10.4</v>
      </c>
      <c r="N12" s="4"/>
      <c r="O12" s="5" t="n">
        <v>75</v>
      </c>
      <c r="P12" s="5" t="n">
        <v>-72</v>
      </c>
      <c r="Q12" s="5" t="n">
        <f aca="false">O12-P12</f>
        <v>147</v>
      </c>
    </row>
    <row collapsed="false" customFormat="false" customHeight="true" hidden="false" ht="14.25" outlineLevel="0" r="13">
      <c r="C13" s="1" t="n">
        <v>917.5</v>
      </c>
      <c r="D13" s="1" t="n">
        <f aca="false">C13/20</f>
        <v>45.875</v>
      </c>
      <c r="F13" s="2" t="n">
        <v>18.4</v>
      </c>
      <c r="G13" s="2" t="n">
        <v>2600</v>
      </c>
      <c r="H13" s="2" t="n">
        <f aca="false">G13/60</f>
        <v>43.3333333333333</v>
      </c>
      <c r="I13" s="3" t="n">
        <v>275.3</v>
      </c>
      <c r="J13" s="3" t="n">
        <f aca="false">I13/6</f>
        <v>45.8833333333333</v>
      </c>
      <c r="L13" s="4" t="n">
        <v>11</v>
      </c>
      <c r="M13" s="4" t="n">
        <f aca="false">L13-(-4,3)</f>
        <v>15.3</v>
      </c>
      <c r="N13" s="4"/>
      <c r="O13" s="5" t="n">
        <v>90</v>
      </c>
      <c r="P13" s="5" t="n">
        <v>-88</v>
      </c>
      <c r="Q13" s="5" t="n">
        <f aca="false">O13-P13</f>
        <v>178</v>
      </c>
    </row>
    <row collapsed="false" customFormat="false" customHeight="true" hidden="false" ht="14.25" outlineLevel="0" r="14">
      <c r="C14" s="1" t="n">
        <v>766</v>
      </c>
      <c r="D14" s="1" t="n">
        <f aca="false">C14/20</f>
        <v>38.3</v>
      </c>
      <c r="F14" s="2" t="n">
        <v>15.35</v>
      </c>
      <c r="G14" s="2" t="n">
        <v>2200</v>
      </c>
      <c r="H14" s="2" t="n">
        <f aca="false">G14/60</f>
        <v>36.6666666666667</v>
      </c>
      <c r="I14" s="3" t="n">
        <v>230</v>
      </c>
      <c r="J14" s="3" t="n">
        <f aca="false">I14/6</f>
        <v>38.3333333333333</v>
      </c>
      <c r="L14" s="4" t="n">
        <v>6.5</v>
      </c>
      <c r="M14" s="4" t="n">
        <f aca="false">L14-(-4,3)</f>
        <v>10.8</v>
      </c>
      <c r="N14" s="4"/>
      <c r="O14" s="5" t="n">
        <v>76</v>
      </c>
      <c r="P14" s="5" t="n">
        <v>-74</v>
      </c>
      <c r="Q14" s="5" t="n">
        <f aca="false">O14-P14</f>
        <v>150</v>
      </c>
    </row>
    <row collapsed="false" customFormat="false" customHeight="true" hidden="false" ht="14.25" outlineLevel="0" r="15">
      <c r="C15" s="1" t="n">
        <v>627.5</v>
      </c>
      <c r="D15" s="1" t="n">
        <f aca="false">C15/20</f>
        <v>31.375</v>
      </c>
      <c r="F15" s="2" t="n">
        <v>12.56</v>
      </c>
      <c r="G15" s="2" t="n">
        <v>1750</v>
      </c>
      <c r="H15" s="2" t="n">
        <f aca="false">G15/60</f>
        <v>29.1666666666667</v>
      </c>
      <c r="I15" s="3" t="n">
        <v>188.3</v>
      </c>
      <c r="J15" s="3" t="n">
        <f aca="false">I15/6</f>
        <v>31.3833333333333</v>
      </c>
      <c r="L15" s="4" t="n">
        <v>3</v>
      </c>
      <c r="M15" s="4" t="n">
        <f aca="false">L15-(-4,3)</f>
        <v>7.3</v>
      </c>
      <c r="N15" s="4"/>
      <c r="O15" s="5" t="n">
        <v>61</v>
      </c>
      <c r="P15" s="5" t="n">
        <v>-60</v>
      </c>
      <c r="Q15" s="5" t="n">
        <f aca="false">O15-P15</f>
        <v>121</v>
      </c>
    </row>
    <row collapsed="false" customFormat="false" customHeight="true" hidden="false" ht="14.25" outlineLevel="0" r="16">
      <c r="C16" s="1" t="n">
        <v>489.4</v>
      </c>
      <c r="D16" s="1" t="n">
        <f aca="false">C16/20</f>
        <v>24.47</v>
      </c>
      <c r="F16" s="2" t="n">
        <v>9.8</v>
      </c>
      <c r="G16" s="2" t="n">
        <v>1400</v>
      </c>
      <c r="H16" s="2" t="n">
        <f aca="false">G16/60</f>
        <v>23.3333333333333</v>
      </c>
      <c r="I16" s="3" t="n">
        <v>146.8</v>
      </c>
      <c r="J16" s="3" t="n">
        <f aca="false">I16/6</f>
        <v>24.4666666666667</v>
      </c>
      <c r="L16" s="4" t="n">
        <v>0.5</v>
      </c>
      <c r="M16" s="4" t="n">
        <f aca="false">L16-(-4,3)</f>
        <v>4.8</v>
      </c>
      <c r="N16" s="4"/>
      <c r="O16" s="5" t="n">
        <v>48</v>
      </c>
      <c r="P16" s="5" t="n">
        <v>-46</v>
      </c>
      <c r="Q16" s="5" t="n">
        <f aca="false">O16-P16</f>
        <v>94</v>
      </c>
    </row>
    <row collapsed="false" customFormat="false" customHeight="true" hidden="false" ht="14.25" outlineLevel="0" r="17">
      <c r="C17" s="1" t="n">
        <v>341</v>
      </c>
      <c r="D17" s="1" t="n">
        <f aca="false">C17/20</f>
        <v>17.05</v>
      </c>
      <c r="F17" s="2" t="n">
        <v>6.85</v>
      </c>
      <c r="G17" s="2" t="n">
        <v>900</v>
      </c>
      <c r="H17" s="2" t="n">
        <f aca="false">G17/60</f>
        <v>15</v>
      </c>
      <c r="I17" s="3" t="n">
        <v>102.3</v>
      </c>
      <c r="J17" s="3" t="n">
        <f aca="false">I17/6</f>
        <v>17.05</v>
      </c>
      <c r="L17" s="4" t="n">
        <v>-2</v>
      </c>
      <c r="M17" s="4" t="n">
        <f aca="false">L17-(-4,3)</f>
        <v>2.3</v>
      </c>
      <c r="N17" s="4"/>
      <c r="O17" s="5" t="n">
        <v>34</v>
      </c>
      <c r="P17" s="5" t="n">
        <v>-32</v>
      </c>
      <c r="Q17" s="5" t="n">
        <f aca="false">O17-P17</f>
        <v>66</v>
      </c>
    </row>
    <row collapsed="false" customFormat="false" customHeight="true" hidden="false" ht="14.25" outlineLevel="0" r="18">
      <c r="C18" s="1" t="n">
        <v>223.5</v>
      </c>
      <c r="D18" s="1" t="n">
        <f aca="false">C18/20</f>
        <v>11.175</v>
      </c>
      <c r="F18" s="2" t="n">
        <v>4.4</v>
      </c>
      <c r="G18" s="2" t="n">
        <v>550</v>
      </c>
      <c r="H18" s="2" t="n">
        <f aca="false">G18/60</f>
        <v>9.16666666666667</v>
      </c>
      <c r="I18" s="3" t="n">
        <v>67</v>
      </c>
      <c r="J18" s="3" t="n">
        <f aca="false">I18/6</f>
        <v>11.1666666666667</v>
      </c>
      <c r="L18" s="4" t="n">
        <v>-3</v>
      </c>
      <c r="M18" s="4" t="n">
        <f aca="false">L18-(-4,3)</f>
        <v>1.3</v>
      </c>
      <c r="N18" s="4"/>
      <c r="O18" s="5" t="n">
        <v>22</v>
      </c>
      <c r="P18" s="5" t="n">
        <v>-21</v>
      </c>
      <c r="Q18" s="5" t="n">
        <f aca="false">O18-P18</f>
        <v>43</v>
      </c>
    </row>
    <row collapsed="false" customFormat="false" customHeight="true" hidden="false" ht="14.25" outlineLevel="0" r="19">
      <c r="C19" s="1" t="n">
        <v>145</v>
      </c>
      <c r="D19" s="1" t="n">
        <f aca="false">C19/20</f>
        <v>7.25</v>
      </c>
      <c r="F19" s="2" t="n">
        <v>2.35</v>
      </c>
      <c r="G19" s="2" t="n">
        <v>320</v>
      </c>
      <c r="H19" s="2" t="n">
        <f aca="false">G19/60</f>
        <v>5.33333333333333</v>
      </c>
      <c r="I19" s="3" t="n">
        <v>43.5</v>
      </c>
      <c r="J19" s="3" t="n">
        <f aca="false">I19/6</f>
        <v>7.25</v>
      </c>
      <c r="L19" s="4" t="n">
        <v>-3.5</v>
      </c>
      <c r="M19" s="4" t="n">
        <f aca="false">L19-(-4,3)</f>
        <v>0.8</v>
      </c>
      <c r="N19" s="4"/>
      <c r="O19" s="5" t="n">
        <v>19</v>
      </c>
      <c r="P19" s="5" t="n">
        <v>-18</v>
      </c>
      <c r="Q19" s="5" t="n">
        <f aca="false">O19-P19</f>
        <v>37</v>
      </c>
    </row>
    <row collapsed="false" customFormat="false" customHeight="true" hidden="false" ht="14.25" outlineLevel="0" r="20">
      <c r="C20" s="1" t="n">
        <v>68</v>
      </c>
      <c r="D20" s="1" t="n">
        <f aca="false">C20/20</f>
        <v>3.4</v>
      </c>
      <c r="F20" s="2" t="n">
        <v>0.04</v>
      </c>
      <c r="G20" s="2" t="n">
        <v>120</v>
      </c>
      <c r="H20" s="2" t="n">
        <f aca="false">G20/60</f>
        <v>2</v>
      </c>
      <c r="I20" s="3" t="n">
        <v>20.5</v>
      </c>
      <c r="J20" s="3" t="n">
        <f aca="false">I20/6</f>
        <v>3.41666666666667</v>
      </c>
      <c r="L20" s="4" t="n">
        <v>-4</v>
      </c>
      <c r="M20" s="4" t="n">
        <f aca="false">L20-(-4,3)</f>
        <v>0.3</v>
      </c>
      <c r="N20" s="4"/>
      <c r="O20" s="5" t="n">
        <v>10</v>
      </c>
      <c r="P20" s="5" t="n">
        <v>-8</v>
      </c>
      <c r="Q20" s="5" t="n">
        <f aca="false">O20-P20</f>
        <v>18</v>
      </c>
    </row>
    <row collapsed="false" customFormat="false" customHeight="true" hidden="false" ht="14.25" outlineLevel="0" r="21">
      <c r="C21" s="1" t="n">
        <v>0</v>
      </c>
      <c r="D21" s="1" t="n">
        <f aca="false">C21/20</f>
        <v>0</v>
      </c>
      <c r="F21" s="2" t="n">
        <v>0</v>
      </c>
      <c r="G21" s="2" t="n">
        <v>0</v>
      </c>
      <c r="H21" s="2" t="n">
        <f aca="false">G21/60</f>
        <v>0</v>
      </c>
      <c r="I21" s="3" t="n">
        <v>0</v>
      </c>
      <c r="J21" s="3" t="n">
        <f aca="false">I21/6</f>
        <v>0</v>
      </c>
      <c r="L21" s="4" t="n">
        <v>-4</v>
      </c>
      <c r="M21" s="4" t="n">
        <f aca="false">L21-(-4,3)</f>
        <v>0.3</v>
      </c>
      <c r="N21" s="4"/>
      <c r="O21" s="5" t="n">
        <v>0.1</v>
      </c>
      <c r="P21" s="5" t="n">
        <v>0.1</v>
      </c>
      <c r="Q21" s="5" t="n">
        <f aca="false">O21-P21</f>
        <v>0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portrait" pageOrder="downThenOver" paperSize="9" scale="100" useFirstPageNumber="false" usePrinterDefaults="false" verticalDpi="300"/>
  <headerFooter differentFirst="false" differentOddEven="false">
    <oddHeader/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100" zoomScaleNormal="100" zoomScalePageLayoutView="100">
      <selection activeCell="A1" activeCellId="0" pane="topLeft" sqref="A1"/>
    </sheetView>
  </sheetViews>
  <sheetFormatPr defaultRowHeight="14.25"/>
  <cols>
    <col collapsed="false" hidden="false" max="1025" min="1" style="0" width="8.66511627906977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portrait" pageOrder="downThenOver" paperSize="9" scale="100" useFirstPageNumber="false" usePrinterDefaults="false" verticalDpi="300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100" zoomScaleNormal="100" zoomScalePageLayoutView="100">
      <selection activeCell="A1" activeCellId="0" pane="topLeft" sqref="A1"/>
    </sheetView>
  </sheetViews>
  <sheetFormatPr defaultRowHeight="14.25"/>
  <cols>
    <col collapsed="false" hidden="false" max="1025" min="1" style="0" width="8.66511627906977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portrait" pageOrder="downThenOver" paperSize="9" scale="100" useFirstPageNumber="false" usePrinterDefaults="false" verticalDpi="300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terms:created xsi:type="dcterms:W3CDTF">2013-03-10T13:01:22.00Z</dcterms:created>
  <dc:creator>USER</dc:creator>
  <cp:lastModifiedBy>USER</cp:lastModifiedBy>
  <dcterms:modified xsi:type="dcterms:W3CDTF">2013-03-10T13:21:39.00Z</dcterms:modified>
  <cp:revision>0</cp:revision>
</cp:coreProperties>
</file>