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5955" activeTab="0"/>
  </bookViews>
  <sheets>
    <sheet name="районы " sheetId="1" r:id="rId1"/>
  </sheets>
  <definedNames>
    <definedName name="_xlnm.Print_Titles" localSheetId="0">'районы '!$A:$B,'районы '!$7:$8</definedName>
    <definedName name="_xlnm.Print_Area" localSheetId="0">'районы '!$A$1:$N$24</definedName>
  </definedNames>
  <calcPr fullCalcOnLoad="1"/>
</workbook>
</file>

<file path=xl/sharedStrings.xml><?xml version="1.0" encoding="utf-8"?>
<sst xmlns="http://schemas.openxmlformats.org/spreadsheetml/2006/main" count="1203" uniqueCount="192">
  <si>
    <t>№</t>
  </si>
  <si>
    <t>Атауы</t>
  </si>
  <si>
    <t>КІРІСТЕР (жергілікті)</t>
  </si>
  <si>
    <t>ШЫҒЫСТАР</t>
  </si>
  <si>
    <t>Колма-қол бақылау шотындағы қалдық</t>
  </si>
  <si>
    <t>Айырма</t>
  </si>
  <si>
    <t xml:space="preserve">Жылдық жоспардың орындалу         %  </t>
  </si>
  <si>
    <t>Бәйдібек</t>
  </si>
  <si>
    <t>Казығұрт</t>
  </si>
  <si>
    <t>Мақтаарал</t>
  </si>
  <si>
    <t>Ордабасы</t>
  </si>
  <si>
    <t>Отырар</t>
  </si>
  <si>
    <t>Сайрам</t>
  </si>
  <si>
    <t>Сарыағаш</t>
  </si>
  <si>
    <t>Созақ</t>
  </si>
  <si>
    <t>Төлеби</t>
  </si>
  <si>
    <t>Түлкібас</t>
  </si>
  <si>
    <t>Шардара</t>
  </si>
  <si>
    <t>Арыс қаласы</t>
  </si>
  <si>
    <t>Кентау қаласы</t>
  </si>
  <si>
    <t>Түркістан қаласы</t>
  </si>
  <si>
    <t>Шымкент қаласы</t>
  </si>
  <si>
    <t>Жиынтығы</t>
  </si>
  <si>
    <t>Облыстық бюджет</t>
  </si>
  <si>
    <t>Барлығы</t>
  </si>
  <si>
    <t>мың теңге</t>
  </si>
  <si>
    <t>038</t>
  </si>
  <si>
    <t/>
  </si>
  <si>
    <t xml:space="preserve">Строительство и реконструкция объектов здравоохранения                                                                                                                                                                                          </t>
  </si>
  <si>
    <t>015</t>
  </si>
  <si>
    <t xml:space="preserve">За счет средств местного бюджета                                                                                                                                                                                                                </t>
  </si>
  <si>
    <t>039</t>
  </si>
  <si>
    <t xml:space="preserve">Строительство и реконструкция объектов социального обеспечения                                                                                                                                                                                  </t>
  </si>
  <si>
    <t>272</t>
  </si>
  <si>
    <t xml:space="preserve">Управление архитектуры и градостроительства области                                                                                                                                                                                             </t>
  </si>
  <si>
    <t>001</t>
  </si>
  <si>
    <t xml:space="preserve">Услуги по реализации государственной политики  в области архитектуры и градостроительства на местном уровне                                                                                                                                     </t>
  </si>
  <si>
    <t>000</t>
  </si>
  <si>
    <t>004</t>
  </si>
  <si>
    <t xml:space="preserve">Капитальные расходы государственных органов                                                                                                                                                                                                     </t>
  </si>
  <si>
    <t>279</t>
  </si>
  <si>
    <t xml:space="preserve">Управление энергетики и коммунального хозяйства области                                                                                                                                                                                         </t>
  </si>
  <si>
    <t xml:space="preserve">Услуги по реализации государственной политики на местном уровне в области энергетики и коммунального хозяйства                                                                                                                                  </t>
  </si>
  <si>
    <t xml:space="preserve">Газификация населенных пунктов                                                                                                                                                                                                                  </t>
  </si>
  <si>
    <t>005</t>
  </si>
  <si>
    <t>024</t>
  </si>
  <si>
    <t xml:space="preserve">Развитие индустриальной инфраструктуры в рамках программы «Дорожная карта бизнеса - 2020»                                                                                                                                                       </t>
  </si>
  <si>
    <t>011</t>
  </si>
  <si>
    <t xml:space="preserve">За счет трансфертов из республиканского бюджета                                                                                                                                                                                                 </t>
  </si>
  <si>
    <t>451</t>
  </si>
  <si>
    <t xml:space="preserve">Отдел занятости и социальных программ района (города областного значения)                                                                                                                                                                       </t>
  </si>
  <si>
    <t xml:space="preserve">Услуги по реализации государственной политики на местном уровне в области обеспечения занятости и реализации социальных программ для населения                                                                                                  </t>
  </si>
  <si>
    <t>002</t>
  </si>
  <si>
    <t xml:space="preserve">Программа занятости                                                                                                                                                                                                                             </t>
  </si>
  <si>
    <t>100</t>
  </si>
  <si>
    <t xml:space="preserve">Общественные работы                                                                                                                                                                                                                             </t>
  </si>
  <si>
    <t>101</t>
  </si>
  <si>
    <t xml:space="preserve">Профессиональная подготовка и переподготовка безработных                                                                                                                                                                                        </t>
  </si>
  <si>
    <t>102</t>
  </si>
  <si>
    <t xml:space="preserve">Дополнительные меры по социальной защите граждан в сфере занятости населения                                                                                                                                                                    </t>
  </si>
  <si>
    <t>103</t>
  </si>
  <si>
    <t xml:space="preserve">Расширение программы социальных рабочих мест и молодежной практики за счет целевых текущих трансфертов из республиканского бюджета                                                                                                              </t>
  </si>
  <si>
    <t>104</t>
  </si>
  <si>
    <t xml:space="preserve">Оказание мер государственной поддержки участникам Программы занятости 2020                                                                                                                                                                      </t>
  </si>
  <si>
    <t>003</t>
  </si>
  <si>
    <t xml:space="preserve">Оказание ритуальных услуг по захоронению умерших Героев Советского Союза, «Халық Қаһарманы», Героев Социалистического труда, награжденных Орденом Славы трех степеней и орденом «Отан» из числа участников и инвалидов войны                    </t>
  </si>
  <si>
    <t xml:space="preserve">Оказание социальной помощи на приобретение  топлива специалистам здравоохранения, образования, социального обеспечения, культуры и спорта в сельской местности в соответствии с законодательством Республики Казахстан                          </t>
  </si>
  <si>
    <t xml:space="preserve">Государственная адресная социальная помощь                                                                                                                                                                                                      </t>
  </si>
  <si>
    <t>006</t>
  </si>
  <si>
    <t xml:space="preserve">Жилищная помощь                                                                                                                                                                                                                                 </t>
  </si>
  <si>
    <t>007</t>
  </si>
  <si>
    <t xml:space="preserve">Социальная помощь отдельным категориям нуждающихся граждан по решениям местных представительных органов                                                                                                                                         </t>
  </si>
  <si>
    <t>028</t>
  </si>
  <si>
    <t xml:space="preserve">За счет трансфертов из областного бюджета                                                                                                                                                                                                       </t>
  </si>
  <si>
    <t>029</t>
  </si>
  <si>
    <t xml:space="preserve">За счет средств бюджета района (города областного значения)                                                                                                                                                                                     </t>
  </si>
  <si>
    <t>010</t>
  </si>
  <si>
    <t xml:space="preserve">Материальное обеспечение детей-инвалидов, воспитывающихся и обучающихся на дому                                                                                                                                                                 </t>
  </si>
  <si>
    <t xml:space="preserve">Оплата услуг по зачислению, выплате и доставке пособий и других социальных выплат                                                                                                                                                               </t>
  </si>
  <si>
    <t>013</t>
  </si>
  <si>
    <t xml:space="preserve">Социальная адаптация лиц, не имеющих определенного местожительства                                                                                                                                                                              </t>
  </si>
  <si>
    <t>014</t>
  </si>
  <si>
    <t xml:space="preserve">Оказание социальной помощи нуждающимся гражданам на дому                                                                                                                                                                                        </t>
  </si>
  <si>
    <t>016</t>
  </si>
  <si>
    <t xml:space="preserve">Государственные пособия на детей до 18 лет                                                                                                                                                                                                      </t>
  </si>
  <si>
    <t>017</t>
  </si>
  <si>
    <t xml:space="preserve">Обеспечение нуждающихся инвалидов обязательными гигиеническими средствами и предоставление услуг специалистами жестового языка, индивидуальными помощниками в соответствии с индивидуальной программой реабилитации инвалида                    </t>
  </si>
  <si>
    <t>021</t>
  </si>
  <si>
    <t>022</t>
  </si>
  <si>
    <t xml:space="preserve">Поддержка частного предпринимательства в рамках программы «Дорожная карта бизнеса - 2020»                                                                                                                                                       </t>
  </si>
  <si>
    <t>023</t>
  </si>
  <si>
    <t xml:space="preserve">Обеспечение деятельности центров занятости                                                                                                                                                                                                      </t>
  </si>
  <si>
    <t>454</t>
  </si>
  <si>
    <t xml:space="preserve">Отдел предпринимательства и сельского хозяйства района (города областного значения)                                                                                                                                                             </t>
  </si>
  <si>
    <t xml:space="preserve">Услуги по реализации государственной политики на местном уровне в области развития предпринимательства, промышленности и сельского хозяйства                                                                                                    </t>
  </si>
  <si>
    <t xml:space="preserve">Поддержка предпринимательской деятельности                                                                                                                                                                                                      </t>
  </si>
  <si>
    <t>009</t>
  </si>
  <si>
    <t xml:space="preserve">Бюджетные кредиты для реализации мер социальной поддержки специалистов социальной сферы сельских населенных пунктов                                                                                                                             </t>
  </si>
  <si>
    <t>099</t>
  </si>
  <si>
    <t xml:space="preserve">Реализация мер социальной поддержки специалистов социальной сферы сельских населенных пунктов за счет целевых трансфертов из республиканского бюджета                                                                                           </t>
  </si>
  <si>
    <t>107</t>
  </si>
  <si>
    <t xml:space="preserve">Проведение мероприятий за счет резерва местного исполнительного органа на неотложные затраты                                                                                                                                                    </t>
  </si>
  <si>
    <t>455</t>
  </si>
  <si>
    <t xml:space="preserve">Отдел культуры и развития языков района (города областного значения)                                                                                                                                                                            </t>
  </si>
  <si>
    <t xml:space="preserve">Услуги по реализации государственной политики на местном уровне в области развития языков и культуры                                                                                                                                            </t>
  </si>
  <si>
    <t xml:space="preserve">Поддержка культурно-досуговой работы                                                                                                                                                                                                            </t>
  </si>
  <si>
    <t xml:space="preserve">Обеспечение функционирования зоопарков и дендропарков                                                                                                                                                                                           </t>
  </si>
  <si>
    <t xml:space="preserve">Функционирование районных (городских) библиотек                                                                                                                                                                                                 </t>
  </si>
  <si>
    <t xml:space="preserve">Развитие государственного языка и других языков народа Казахстана                                                                                                                                                                               </t>
  </si>
  <si>
    <t>456</t>
  </si>
  <si>
    <t xml:space="preserve">Отдел внутренней политики района (города областного значения)                                                                                                                                                                                   </t>
  </si>
  <si>
    <t xml:space="preserve">Услуги по реализации государственной политики на местном уровне в области информации, укрепления государственности и формирования социального оптимизма граждан                                                                                 </t>
  </si>
  <si>
    <t xml:space="preserve">Услуги по проведению государственной информационной политики через газеты и журналы                                                                                                                                                             </t>
  </si>
  <si>
    <t xml:space="preserve">Реализация региональных программ в сфере молодежной политики                                                                                                                                                                                    </t>
  </si>
  <si>
    <t xml:space="preserve">Услуги по проведению государственной информационной политики через телерадиовещание                                                                                                                                                             </t>
  </si>
  <si>
    <t>458</t>
  </si>
  <si>
    <t xml:space="preserve">Отдел жилищно-коммунального хозяйства, пассажирского транспорта и автомобильных дорог района (города областного значения)                                                                                                                       </t>
  </si>
  <si>
    <t xml:space="preserve">Услуги по реализации государственной политики на местном уровне в области жилищно-коммунального хозяйства, пассажирского транспорта и автомобильных дорог                                                                                       </t>
  </si>
  <si>
    <t xml:space="preserve">Изъятие, в том числе путем выкупа земельных участков для государственных надобностей и связанное с этим отчуждение недвижимого имущества                                                                                                        </t>
  </si>
  <si>
    <t xml:space="preserve">Организация сохранения государственного жилищного фонда                                                                                                                                                                                         </t>
  </si>
  <si>
    <t xml:space="preserve">Обеспечение жильем отдельных категорий граждан                                                                                                                                                                                                  </t>
  </si>
  <si>
    <t xml:space="preserve">Мероприятия, направленные на поддержание сейсмоустойчивости жилых зданий, расположенных в сейсмоопасных регионах Республики Казахстан                                                                                                           </t>
  </si>
  <si>
    <t>012</t>
  </si>
  <si>
    <t xml:space="preserve">Функционирование системы водоснабжения и водоотведения                                                                                                                                                                                          </t>
  </si>
  <si>
    <t xml:space="preserve">Освещение улиц в населенных пунктах                                                                                                                                                                                                             </t>
  </si>
  <si>
    <t xml:space="preserve">Обеспечение санитарии населенных пунктов                                                                                                                                                                                                        </t>
  </si>
  <si>
    <t xml:space="preserve">Содержание мест захоронений и захоронение безродных                                                                                                                                                                                             </t>
  </si>
  <si>
    <t>018</t>
  </si>
  <si>
    <t xml:space="preserve">Благоустройство и озеленение населенных пунктов                                                                                                                                                                                                 </t>
  </si>
  <si>
    <t>019</t>
  </si>
  <si>
    <t xml:space="preserve">Развитие теплоэнергетической системы                                                                                                                                                                                                            </t>
  </si>
  <si>
    <t xml:space="preserve">Обеспечение безопасности дорожного движения в населенных пунктах                                                                                                                                                                                </t>
  </si>
  <si>
    <t xml:space="preserve">Развитие транспортной инфраструктуры                                                                                                                                                                                                            </t>
  </si>
  <si>
    <t xml:space="preserve">Обеспечение функционирования автомобильных дорог                                                                                                                                                                                                </t>
  </si>
  <si>
    <t xml:space="preserve">Организация внутрипоселковых (внутригородских) внутрирайонных общественных пассажирских перевозок                                                                                                                                               </t>
  </si>
  <si>
    <t>026</t>
  </si>
  <si>
    <t xml:space="preserve">Организация эксплуатации тепловых сетей, находящихся в коммунальной собственности районов (городов областного значения)                                                                                                                         </t>
  </si>
  <si>
    <t xml:space="preserve">Развитие коммунального хозяйства                                                                                                                                                                                                                </t>
  </si>
  <si>
    <t xml:space="preserve">Развитие системы водоснабжения                                                                                                                                                                                                                  </t>
  </si>
  <si>
    <t>033</t>
  </si>
  <si>
    <t xml:space="preserve">Развитие, обустройство и (или) приобретение инженерно-коммуникационной инфраструктуры                                                                                                                                                           </t>
  </si>
  <si>
    <t>106</t>
  </si>
  <si>
    <t xml:space="preserve">Проведение мероприятий за счет чрезвычайного резерва местного исполнительного органа для ликвидации чрезвычайных ситуаций природного и техногенного характера                                                                                   </t>
  </si>
  <si>
    <t>140</t>
  </si>
  <si>
    <t>Приобретение услуг и работ</t>
  </si>
  <si>
    <t>141</t>
  </si>
  <si>
    <t>Оплата коммунальных услуг</t>
  </si>
  <si>
    <t>142</t>
  </si>
  <si>
    <t>Оплата услуг связи</t>
  </si>
  <si>
    <t>147</t>
  </si>
  <si>
    <t>Оплата аренды за помещение</t>
  </si>
  <si>
    <t>148</t>
  </si>
  <si>
    <t>Оплата услуг в рамках государственного социального заказа</t>
  </si>
  <si>
    <t>149</t>
  </si>
  <si>
    <t>Прочие услуги и работы</t>
  </si>
  <si>
    <t>150</t>
  </si>
  <si>
    <t>Другие текущие затраты</t>
  </si>
  <si>
    <t>151</t>
  </si>
  <si>
    <t>Командировки и служебные разъезды внутри страны</t>
  </si>
  <si>
    <t>159</t>
  </si>
  <si>
    <t>Прочие текущие затраты</t>
  </si>
  <si>
    <t xml:space="preserve">Реализация мероприятий в сфере молодежной политики                                                                                                                                                                                              </t>
  </si>
  <si>
    <t>110</t>
  </si>
  <si>
    <t>Заработная плата</t>
  </si>
  <si>
    <t>111</t>
  </si>
  <si>
    <t xml:space="preserve">Оплата труда </t>
  </si>
  <si>
    <t>112</t>
  </si>
  <si>
    <t xml:space="preserve">Дополнительные денежные выплаты </t>
  </si>
  <si>
    <t>113</t>
  </si>
  <si>
    <t>Компенсационные выплаты</t>
  </si>
  <si>
    <t>120</t>
  </si>
  <si>
    <t>Взносы работодателей</t>
  </si>
  <si>
    <t>121</t>
  </si>
  <si>
    <t>Социальный налог</t>
  </si>
  <si>
    <t>122</t>
  </si>
  <si>
    <t>Социальные отчисления в Государственный фонд социального страхования</t>
  </si>
  <si>
    <t>125</t>
  </si>
  <si>
    <t>Взносы на обязательное страхование</t>
  </si>
  <si>
    <t>130</t>
  </si>
  <si>
    <t>Приобретение товаров</t>
  </si>
  <si>
    <t>139</t>
  </si>
  <si>
    <t>Приобретение прочих товаров</t>
  </si>
  <si>
    <t xml:space="preserve">орындау %  </t>
  </si>
  <si>
    <t xml:space="preserve">игеру %  </t>
  </si>
  <si>
    <t>2016 жылғы жылдық жоспар</t>
  </si>
  <si>
    <t>2016 жылғы 1 мамырға</t>
  </si>
  <si>
    <t>2016 жылғы                  1 мамырға жоспар</t>
  </si>
  <si>
    <t xml:space="preserve">2016 жылғы                   1 мамырға нақты түскені </t>
  </si>
  <si>
    <t>2016 жылғы                   1 мамырға жоспар</t>
  </si>
  <si>
    <t xml:space="preserve">2016 жылғы                 1 мамырға игерілгені </t>
  </si>
  <si>
    <t>МӘЛІМЕТ</t>
  </si>
  <si>
    <t xml:space="preserve">Оңтүстік Қазақстан облысы бойынша бюджеттің атқарылуы туралы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</si>
</sst>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"/>
      <color indexed="8"/>
      <name val="Calibri"/>
      <family val="2"/>
    </font>
    <font>
      <sz val="1"/>
      <color indexed="56"/>
      <name val="Calibri"/>
      <family val="2"/>
    </font>
    <font>
      <sz val="12"/>
      <name val="Cambria Math"/>
      <family val="1"/>
    </font>
    <font>
      <sz val="12"/>
      <name val="KZ Times New Roman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FK Traktir "/>
      <family val="1"/>
    </font>
    <font>
      <sz val="12"/>
      <name val="FK Taurus Heavy"/>
      <family val="2"/>
    </font>
    <font>
      <sz val="12"/>
      <name val="Grinya"/>
      <family val="0"/>
    </font>
    <font>
      <sz val="12"/>
      <name val="Times Kaz"/>
      <family val="2"/>
    </font>
    <font>
      <sz val="12"/>
      <name val="Times Kazakhish"/>
      <family val="1"/>
    </font>
    <font>
      <sz val="11"/>
      <color indexed="10"/>
      <name val="Calibri"/>
      <family val="2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"/>
      <color theme="3"/>
      <name val="Calibri"/>
      <family val="2"/>
    </font>
    <font>
      <sz val="10"/>
      <color rgb="FFFF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/>
      <right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3509">
    <xf numFmtId="0" fontId="0" fillId="0" borderId="0">
      <alignment horizont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>
      <alignment horizontal="left" vertical="top" wrapText="1"/>
      <protection/>
    </xf>
    <xf numFmtId="0" fontId="5" fillId="0" borderId="1">
      <alignment horizontal="left" vertical="top" wrapText="1"/>
      <protection/>
    </xf>
    <xf numFmtId="0" fontId="13" fillId="0" borderId="1">
      <alignment horizontal="left" vertical="top" wrapText="1"/>
      <protection/>
    </xf>
    <xf numFmtId="0" fontId="13" fillId="0" borderId="1">
      <alignment horizontal="left" vertical="top" wrapText="1"/>
      <protection/>
    </xf>
    <xf numFmtId="0" fontId="13" fillId="0" borderId="1">
      <alignment horizontal="left" vertical="top" wrapText="1"/>
      <protection/>
    </xf>
    <xf numFmtId="0" fontId="0" fillId="0" borderId="1">
      <alignment horizontal="left" vertical="top" wrapText="1"/>
      <protection/>
    </xf>
    <xf numFmtId="0" fontId="0" fillId="0" borderId="1">
      <alignment horizontal="left" vertical="top" wrapText="1"/>
      <protection/>
    </xf>
    <xf numFmtId="0" fontId="5" fillId="0" borderId="1">
      <alignment horizontal="left" vertical="top" wrapText="1"/>
      <protection/>
    </xf>
    <xf numFmtId="0" fontId="13" fillId="0" borderId="1">
      <alignment horizontal="left" vertical="top" wrapText="1"/>
      <protection/>
    </xf>
    <xf numFmtId="0" fontId="13" fillId="0" borderId="1">
      <alignment horizontal="left" vertical="top" wrapText="1"/>
      <protection/>
    </xf>
    <xf numFmtId="0" fontId="13" fillId="0" borderId="1">
      <alignment horizontal="left" vertical="top" wrapText="1"/>
      <protection/>
    </xf>
    <xf numFmtId="0" fontId="0" fillId="0" borderId="1">
      <alignment horizontal="left" vertical="top" wrapText="1"/>
      <protection/>
    </xf>
    <xf numFmtId="0" fontId="0" fillId="0" borderId="1">
      <alignment horizontal="left" vertical="top" wrapText="1"/>
      <protection/>
    </xf>
    <xf numFmtId="0" fontId="5" fillId="0" borderId="1">
      <alignment horizontal="left" vertical="top" wrapText="1"/>
      <protection/>
    </xf>
    <xf numFmtId="0" fontId="13" fillId="0" borderId="1">
      <alignment horizontal="left" vertical="top" wrapText="1"/>
      <protection/>
    </xf>
    <xf numFmtId="0" fontId="13" fillId="0" borderId="1">
      <alignment horizontal="left" vertical="top" wrapText="1"/>
      <protection/>
    </xf>
    <xf numFmtId="0" fontId="13" fillId="0" borderId="1">
      <alignment horizontal="left" vertical="top" wrapText="1"/>
      <protection/>
    </xf>
    <xf numFmtId="0" fontId="0" fillId="0" borderId="1">
      <alignment horizontal="left" vertical="top" wrapText="1"/>
      <protection/>
    </xf>
    <xf numFmtId="0" fontId="0" fillId="0" borderId="1">
      <alignment horizontal="left" vertical="top" wrapText="1"/>
      <protection/>
    </xf>
    <xf numFmtId="0" fontId="5" fillId="0" borderId="1">
      <alignment horizontal="left" vertical="top" wrapText="1"/>
      <protection/>
    </xf>
    <xf numFmtId="0" fontId="13" fillId="0" borderId="1">
      <alignment horizontal="left" vertical="top" wrapText="1"/>
      <protection/>
    </xf>
    <xf numFmtId="0" fontId="13" fillId="0" borderId="1">
      <alignment horizontal="left" vertical="top" wrapText="1"/>
      <protection/>
    </xf>
    <xf numFmtId="0" fontId="13" fillId="0" borderId="1">
      <alignment horizontal="left" vertical="top" wrapText="1"/>
      <protection/>
    </xf>
    <xf numFmtId="0" fontId="0" fillId="0" borderId="1">
      <alignment horizontal="left" vertical="top" wrapText="1"/>
      <protection/>
    </xf>
    <xf numFmtId="0" fontId="0" fillId="0" borderId="1">
      <alignment horizontal="left" vertical="top" wrapText="1"/>
      <protection/>
    </xf>
    <xf numFmtId="0" fontId="5" fillId="0" borderId="1">
      <alignment horizontal="left" vertical="top" wrapText="1"/>
      <protection/>
    </xf>
    <xf numFmtId="0" fontId="14" fillId="0" borderId="1">
      <alignment horizontal="left" vertical="top" wrapText="1"/>
      <protection/>
    </xf>
    <xf numFmtId="0" fontId="14" fillId="0" borderId="1">
      <alignment horizontal="left" vertical="top" wrapText="1"/>
      <protection/>
    </xf>
    <xf numFmtId="0" fontId="14" fillId="0" borderId="1">
      <alignment horizontal="left" vertical="top" wrapText="1"/>
      <protection/>
    </xf>
    <xf numFmtId="0" fontId="35" fillId="0" borderId="1">
      <alignment horizontal="left" vertical="top" wrapText="1"/>
      <protection/>
    </xf>
    <xf numFmtId="0" fontId="0" fillId="0" borderId="1">
      <alignment horizontal="left" vertical="top" wrapText="1"/>
      <protection/>
    </xf>
    <xf numFmtId="0" fontId="34" fillId="0" borderId="1">
      <alignment horizontal="left" vertical="top" wrapText="1"/>
      <protection/>
    </xf>
    <xf numFmtId="0" fontId="34" fillId="0" borderId="1">
      <alignment horizontal="left" vertical="top" wrapText="1"/>
      <protection/>
    </xf>
    <xf numFmtId="0" fontId="34" fillId="0" borderId="1">
      <alignment horizontal="left" vertical="top" wrapText="1"/>
      <protection/>
    </xf>
    <xf numFmtId="0" fontId="34" fillId="0" borderId="1">
      <alignment horizontal="left" vertical="top" wrapText="1"/>
      <protection/>
    </xf>
    <xf numFmtId="0" fontId="6" fillId="0" borderId="1">
      <alignment horizontal="left" vertical="top" wrapText="1"/>
      <protection/>
    </xf>
    <xf numFmtId="0" fontId="0" fillId="0" borderId="1">
      <alignment horizontal="left" vertical="top" wrapText="1"/>
      <protection/>
    </xf>
    <xf numFmtId="0" fontId="0" fillId="0" borderId="1">
      <alignment horizontal="left" vertical="top" wrapText="1"/>
      <protection/>
    </xf>
    <xf numFmtId="0" fontId="0" fillId="0" borderId="1">
      <alignment horizontal="left" vertical="top" wrapText="1"/>
      <protection/>
    </xf>
    <xf numFmtId="0" fontId="0" fillId="0" borderId="1">
      <alignment horizontal="left" vertical="top" wrapText="1"/>
      <protection/>
    </xf>
    <xf numFmtId="0" fontId="0" fillId="0" borderId="1">
      <alignment horizontal="left" vertical="top" wrapText="1"/>
      <protection/>
    </xf>
    <xf numFmtId="0" fontId="34" fillId="0" borderId="1">
      <alignment horizontal="left" vertical="top" wrapText="1"/>
      <protection/>
    </xf>
    <xf numFmtId="0" fontId="34" fillId="0" borderId="1">
      <alignment horizontal="left" vertical="top" wrapText="1"/>
      <protection/>
    </xf>
    <xf numFmtId="0" fontId="34" fillId="0" borderId="1">
      <alignment horizontal="left" vertical="top" wrapText="1"/>
      <protection/>
    </xf>
    <xf numFmtId="0" fontId="34" fillId="0" borderId="1">
      <alignment horizontal="left" vertical="top" wrapText="1"/>
      <protection/>
    </xf>
    <xf numFmtId="0" fontId="9" fillId="0" borderId="1">
      <alignment horizontal="left" vertical="top" wrapText="1"/>
      <protection/>
    </xf>
    <xf numFmtId="0" fontId="10" fillId="0" borderId="1">
      <alignment horizontal="left" vertical="top" wrapText="1"/>
      <protection/>
    </xf>
    <xf numFmtId="0" fontId="10" fillId="0" borderId="1">
      <alignment horizontal="left" vertical="top" wrapText="1"/>
      <protection/>
    </xf>
    <xf numFmtId="0" fontId="10" fillId="0" borderId="1">
      <alignment horizontal="left" vertical="top" wrapText="1"/>
      <protection/>
    </xf>
    <xf numFmtId="0" fontId="6" fillId="0" borderId="1">
      <alignment horizontal="left" vertical="top" wrapText="1"/>
      <protection/>
    </xf>
    <xf numFmtId="0" fontId="6" fillId="0" borderId="1">
      <alignment horizontal="left" vertical="top" wrapText="1"/>
      <protection/>
    </xf>
    <xf numFmtId="0" fontId="4" fillId="0" borderId="1">
      <alignment horizontal="left" vertical="top" wrapText="1"/>
      <protection/>
    </xf>
    <xf numFmtId="0" fontId="34" fillId="0" borderId="1">
      <alignment horizontal="left" vertical="top" wrapText="1"/>
      <protection/>
    </xf>
    <xf numFmtId="0" fontId="34" fillId="0" borderId="1">
      <alignment horizontal="left" vertical="top" wrapText="1"/>
      <protection/>
    </xf>
    <xf numFmtId="0" fontId="0" fillId="0" borderId="1">
      <alignment horizontal="left" vertical="top" wrapText="1"/>
      <protection/>
    </xf>
    <xf numFmtId="0" fontId="11" fillId="0" borderId="1">
      <alignment horizontal="left" vertical="top" wrapText="1"/>
      <protection/>
    </xf>
    <xf numFmtId="0" fontId="11" fillId="0" borderId="1">
      <alignment horizontal="left" vertical="top" wrapText="1"/>
      <protection/>
    </xf>
    <xf numFmtId="0" fontId="11" fillId="0" borderId="1">
      <alignment horizontal="left" vertical="top" wrapText="1"/>
      <protection/>
    </xf>
    <xf numFmtId="0" fontId="0" fillId="0" borderId="1">
      <alignment horizontal="left" vertical="top" wrapText="1"/>
      <protection/>
    </xf>
    <xf numFmtId="0" fontId="11" fillId="0" borderId="1">
      <alignment horizontal="left" vertical="top" wrapText="1"/>
      <protection/>
    </xf>
    <xf numFmtId="0" fontId="11" fillId="0" borderId="1">
      <alignment horizontal="left" vertical="top" wrapText="1"/>
      <protection/>
    </xf>
    <xf numFmtId="0" fontId="11" fillId="0" borderId="1">
      <alignment horizontal="left" vertical="top" wrapText="1"/>
      <protection/>
    </xf>
    <xf numFmtId="0" fontId="0" fillId="0" borderId="1">
      <alignment horizontal="left" vertical="top" wrapText="1"/>
      <protection/>
    </xf>
    <xf numFmtId="0" fontId="11" fillId="0" borderId="1">
      <alignment horizontal="left" vertical="top" wrapText="1"/>
      <protection/>
    </xf>
    <xf numFmtId="0" fontId="11" fillId="0" borderId="1">
      <alignment horizontal="left" vertical="top" wrapText="1"/>
      <protection/>
    </xf>
    <xf numFmtId="0" fontId="11" fillId="0" borderId="1">
      <alignment horizontal="left" vertical="top" wrapText="1"/>
      <protection/>
    </xf>
    <xf numFmtId="0" fontId="0" fillId="0" borderId="1">
      <alignment horizontal="left" vertical="top" wrapText="1"/>
      <protection/>
    </xf>
    <xf numFmtId="0" fontId="11" fillId="0" borderId="1">
      <alignment horizontal="left" vertical="top" wrapText="1"/>
      <protection/>
    </xf>
    <xf numFmtId="0" fontId="11" fillId="0" borderId="1">
      <alignment horizontal="left" vertical="top" wrapText="1"/>
      <protection/>
    </xf>
    <xf numFmtId="0" fontId="11" fillId="0" borderId="1">
      <alignment horizontal="left" vertical="top" wrapText="1"/>
      <protection/>
    </xf>
    <xf numFmtId="0" fontId="34" fillId="0" borderId="1">
      <alignment horizontal="left" vertical="top" wrapText="1"/>
      <protection/>
    </xf>
    <xf numFmtId="0" fontId="0" fillId="0" borderId="1">
      <alignment horizontal="left" vertical="top" wrapText="1"/>
      <protection/>
    </xf>
    <xf numFmtId="0" fontId="11" fillId="0" borderId="1">
      <alignment horizontal="left" vertical="top" wrapText="1"/>
      <protection/>
    </xf>
    <xf numFmtId="0" fontId="11" fillId="0" borderId="1">
      <alignment horizontal="left" vertical="top" wrapText="1"/>
      <protection/>
    </xf>
    <xf numFmtId="0" fontId="11" fillId="0" borderId="1">
      <alignment horizontal="left" vertical="top" wrapText="1"/>
      <protection/>
    </xf>
    <xf numFmtId="0" fontId="0" fillId="0" borderId="1">
      <alignment horizontal="left" vertical="top" wrapText="1"/>
      <protection/>
    </xf>
    <xf numFmtId="0" fontId="11" fillId="0" borderId="1">
      <alignment horizontal="left" vertical="top" wrapText="1"/>
      <protection/>
    </xf>
    <xf numFmtId="0" fontId="11" fillId="0" borderId="1">
      <alignment horizontal="left" vertical="top" wrapText="1"/>
      <protection/>
    </xf>
    <xf numFmtId="0" fontId="11" fillId="0" borderId="1">
      <alignment horizontal="left" vertical="top" wrapText="1"/>
      <protection/>
    </xf>
    <xf numFmtId="0" fontId="0" fillId="0" borderId="1">
      <alignment horizontal="left" vertical="top" wrapText="1"/>
      <protection/>
    </xf>
    <xf numFmtId="0" fontId="11" fillId="0" borderId="1">
      <alignment horizontal="left" vertical="top" wrapText="1"/>
      <protection/>
    </xf>
    <xf numFmtId="0" fontId="11" fillId="0" borderId="1">
      <alignment horizontal="left" vertical="top" wrapText="1"/>
      <protection/>
    </xf>
    <xf numFmtId="0" fontId="11" fillId="0" borderId="1">
      <alignment horizontal="left" vertical="top" wrapText="1"/>
      <protection/>
    </xf>
    <xf numFmtId="0" fontId="34" fillId="0" borderId="1">
      <alignment horizontal="left" vertical="top" wrapText="1"/>
      <protection/>
    </xf>
    <xf numFmtId="0" fontId="6" fillId="0" borderId="1">
      <alignment horizontal="left" vertical="top" wrapText="1"/>
      <protection/>
    </xf>
    <xf numFmtId="0" fontId="0" fillId="0" borderId="1">
      <alignment horizontal="left" vertical="top" wrapText="1"/>
      <protection/>
    </xf>
    <xf numFmtId="0" fontId="0" fillId="0" borderId="1">
      <alignment horizontal="left" vertical="top" wrapText="1"/>
      <protection/>
    </xf>
    <xf numFmtId="0" fontId="0" fillId="0" borderId="1">
      <alignment horizontal="left" vertical="top" wrapText="1"/>
      <protection/>
    </xf>
    <xf numFmtId="0" fontId="0" fillId="0" borderId="1">
      <alignment horizontal="left" vertical="top" wrapText="1"/>
      <protection/>
    </xf>
    <xf numFmtId="0" fontId="0" fillId="0" borderId="1">
      <alignment horizontal="left" vertical="top" wrapText="1"/>
      <protection/>
    </xf>
    <xf numFmtId="0" fontId="0" fillId="0" borderId="1">
      <alignment horizontal="left" vertical="top" wrapText="1"/>
      <protection/>
    </xf>
    <xf numFmtId="0" fontId="11" fillId="0" borderId="1">
      <alignment horizontal="left" vertical="top" wrapText="1"/>
      <protection/>
    </xf>
    <xf numFmtId="0" fontId="11" fillId="0" borderId="1">
      <alignment horizontal="left" vertical="top" wrapText="1"/>
      <protection/>
    </xf>
    <xf numFmtId="0" fontId="11" fillId="0" borderId="1">
      <alignment horizontal="left" vertical="top" wrapText="1"/>
      <protection/>
    </xf>
    <xf numFmtId="0" fontId="0" fillId="0" borderId="1">
      <alignment horizontal="left" vertical="top" wrapText="1"/>
      <protection/>
    </xf>
    <xf numFmtId="0" fontId="11" fillId="0" borderId="1">
      <alignment horizontal="left" vertical="top" wrapText="1"/>
      <protection/>
    </xf>
    <xf numFmtId="0" fontId="11" fillId="0" borderId="1">
      <alignment horizontal="left" vertical="top" wrapText="1"/>
      <protection/>
    </xf>
    <xf numFmtId="0" fontId="11" fillId="0" borderId="1">
      <alignment horizontal="left" vertical="top" wrapText="1"/>
      <protection/>
    </xf>
    <xf numFmtId="0" fontId="9" fillId="0" borderId="1">
      <alignment horizontal="left" vertical="top" wrapText="1"/>
      <protection/>
    </xf>
    <xf numFmtId="0" fontId="10" fillId="0" borderId="1">
      <alignment horizontal="left" vertical="top" wrapText="1"/>
      <protection/>
    </xf>
    <xf numFmtId="0" fontId="10" fillId="0" borderId="1">
      <alignment horizontal="left" vertical="top" wrapText="1"/>
      <protection/>
    </xf>
    <xf numFmtId="0" fontId="10" fillId="0" borderId="1">
      <alignment horizontal="left" vertical="top" wrapText="1"/>
      <protection/>
    </xf>
    <xf numFmtId="0" fontId="6" fillId="0" borderId="1">
      <alignment horizontal="left" vertical="top" wrapText="1"/>
      <protection/>
    </xf>
    <xf numFmtId="0" fontId="6" fillId="0" borderId="1">
      <alignment horizontal="left" vertical="top" wrapText="1"/>
      <protection/>
    </xf>
    <xf numFmtId="0" fontId="10" fillId="0" borderId="1">
      <alignment horizontal="left" vertical="top" wrapText="1"/>
      <protection/>
    </xf>
    <xf numFmtId="0" fontId="10" fillId="0" borderId="1">
      <alignment horizontal="left" vertical="top" wrapText="1"/>
      <protection/>
    </xf>
    <xf numFmtId="0" fontId="10" fillId="0" borderId="1">
      <alignment horizontal="left" vertical="top" wrapText="1"/>
      <protection/>
    </xf>
    <xf numFmtId="0" fontId="6" fillId="0" borderId="1">
      <alignment horizontal="left" vertical="top" wrapText="1"/>
      <protection/>
    </xf>
    <xf numFmtId="0" fontId="6" fillId="0" borderId="1">
      <alignment horizontal="left" vertical="top" wrapText="1"/>
      <protection/>
    </xf>
    <xf numFmtId="0" fontId="4" fillId="0" borderId="1">
      <alignment horizontal="left" vertical="top" wrapText="1"/>
      <protection/>
    </xf>
    <xf numFmtId="0" fontId="34" fillId="0" borderId="1">
      <alignment horizontal="left" vertical="top" wrapText="1"/>
      <protection/>
    </xf>
    <xf numFmtId="0" fontId="12" fillId="0" borderId="1">
      <alignment horizontal="left" vertical="top" wrapText="1"/>
      <protection/>
    </xf>
    <xf numFmtId="0" fontId="12" fillId="0" borderId="1">
      <alignment horizontal="left" vertical="top" wrapText="1"/>
      <protection/>
    </xf>
    <xf numFmtId="0" fontId="12" fillId="0" borderId="1">
      <alignment horizontal="left" vertical="top" wrapText="1"/>
      <protection/>
    </xf>
    <xf numFmtId="0" fontId="0" fillId="0" borderId="1">
      <alignment horizontal="left" vertical="top" wrapText="1"/>
      <protection/>
    </xf>
    <xf numFmtId="0" fontId="0" fillId="0" borderId="1">
      <alignment horizontal="left" vertical="top" wrapText="1"/>
      <protection/>
    </xf>
    <xf numFmtId="0" fontId="34" fillId="0" borderId="1">
      <alignment horizontal="left" vertical="top" wrapText="1"/>
      <protection/>
    </xf>
    <xf numFmtId="0" fontId="34" fillId="0" borderId="1">
      <alignment horizontal="left" vertical="top" wrapText="1"/>
      <protection/>
    </xf>
    <xf numFmtId="0" fontId="34" fillId="0" borderId="1">
      <alignment horizontal="left" vertical="top" wrapText="1"/>
      <protection/>
    </xf>
    <xf numFmtId="0" fontId="34" fillId="0" borderId="1">
      <alignment horizontal="left" vertical="top" wrapText="1"/>
      <protection/>
    </xf>
    <xf numFmtId="0" fontId="4" fillId="0" borderId="1">
      <alignment horizontal="left" vertical="top" wrapText="1"/>
      <protection/>
    </xf>
    <xf numFmtId="0" fontId="12" fillId="0" borderId="1">
      <alignment horizontal="left" vertical="top" wrapText="1"/>
      <protection/>
    </xf>
    <xf numFmtId="0" fontId="12" fillId="0" borderId="1">
      <alignment horizontal="left" vertical="top" wrapText="1"/>
      <protection/>
    </xf>
    <xf numFmtId="0" fontId="12" fillId="0" borderId="1">
      <alignment horizontal="left" vertical="top" wrapText="1"/>
      <protection/>
    </xf>
    <xf numFmtId="0" fontId="0" fillId="0" borderId="1">
      <alignment horizontal="left" vertical="top" wrapText="1"/>
      <protection/>
    </xf>
    <xf numFmtId="0" fontId="0" fillId="0" borderId="1">
      <alignment horizontal="left" vertical="top" wrapText="1"/>
      <protection/>
    </xf>
    <xf numFmtId="0" fontId="4" fillId="0" borderId="1">
      <alignment horizontal="left" vertical="top" wrapText="1"/>
      <protection/>
    </xf>
    <xf numFmtId="0" fontId="12" fillId="0" borderId="1">
      <alignment horizontal="left" vertical="top" wrapText="1"/>
      <protection/>
    </xf>
    <xf numFmtId="0" fontId="12" fillId="0" borderId="1">
      <alignment horizontal="left" vertical="top" wrapText="1"/>
      <protection/>
    </xf>
    <xf numFmtId="0" fontId="12" fillId="0" borderId="1">
      <alignment horizontal="left" vertical="top" wrapText="1"/>
      <protection/>
    </xf>
    <xf numFmtId="0" fontId="0" fillId="0" borderId="1">
      <alignment horizontal="left" vertical="top" wrapText="1"/>
      <protection/>
    </xf>
    <xf numFmtId="0" fontId="0" fillId="0" borderId="1">
      <alignment horizontal="left" vertical="top" wrapText="1"/>
      <protection/>
    </xf>
    <xf numFmtId="0" fontId="4" fillId="0" borderId="1">
      <alignment horizontal="left" vertical="top" wrapText="1"/>
      <protection/>
    </xf>
    <xf numFmtId="0" fontId="12" fillId="0" borderId="1">
      <alignment horizontal="left" vertical="top" wrapText="1"/>
      <protection/>
    </xf>
    <xf numFmtId="0" fontId="12" fillId="0" borderId="1">
      <alignment horizontal="left" vertical="top" wrapText="1"/>
      <protection/>
    </xf>
    <xf numFmtId="0" fontId="12" fillId="0" borderId="1">
      <alignment horizontal="left" vertical="top" wrapText="1"/>
      <protection/>
    </xf>
    <xf numFmtId="0" fontId="0" fillId="0" borderId="1">
      <alignment horizontal="left" vertical="top" wrapText="1"/>
      <protection/>
    </xf>
    <xf numFmtId="0" fontId="0" fillId="0" borderId="1">
      <alignment horizontal="left" vertical="top" wrapText="1"/>
      <protection/>
    </xf>
    <xf numFmtId="0" fontId="4" fillId="0" borderId="1">
      <alignment horizontal="left" vertical="top" wrapText="1"/>
      <protection/>
    </xf>
    <xf numFmtId="0" fontId="12" fillId="0" borderId="1">
      <alignment horizontal="left" vertical="top" wrapText="1"/>
      <protection/>
    </xf>
    <xf numFmtId="0" fontId="12" fillId="0" borderId="1">
      <alignment horizontal="left" vertical="top" wrapText="1"/>
      <protection/>
    </xf>
    <xf numFmtId="0" fontId="12" fillId="0" borderId="1">
      <alignment horizontal="left" vertical="top" wrapText="1"/>
      <protection/>
    </xf>
    <xf numFmtId="0" fontId="0" fillId="0" borderId="1">
      <alignment horizontal="left" vertical="top" wrapText="1"/>
      <protection/>
    </xf>
    <xf numFmtId="0" fontId="0" fillId="0" borderId="1">
      <alignment horizontal="left" vertical="top" wrapText="1"/>
      <protection/>
    </xf>
    <xf numFmtId="0" fontId="0" fillId="0" borderId="1">
      <alignment horizontal="left" vertical="top" wrapText="1"/>
      <protection/>
    </xf>
    <xf numFmtId="0" fontId="11" fillId="0" borderId="1">
      <alignment horizontal="left" vertical="top" wrapText="1"/>
      <protection/>
    </xf>
    <xf numFmtId="0" fontId="11" fillId="0" borderId="1">
      <alignment horizontal="left" vertical="top" wrapText="1"/>
      <protection/>
    </xf>
    <xf numFmtId="0" fontId="11" fillId="0" borderId="1">
      <alignment horizontal="left" vertical="top" wrapText="1"/>
      <protection/>
    </xf>
    <xf numFmtId="0" fontId="0" fillId="0" borderId="1">
      <alignment horizontal="left" vertical="top" wrapText="1"/>
      <protection/>
    </xf>
    <xf numFmtId="0" fontId="11" fillId="0" borderId="1">
      <alignment horizontal="left" vertical="top" wrapText="1"/>
      <protection/>
    </xf>
    <xf numFmtId="0" fontId="11" fillId="0" borderId="1">
      <alignment horizontal="left" vertical="top" wrapText="1"/>
      <protection/>
    </xf>
    <xf numFmtId="0" fontId="11" fillId="0" borderId="1">
      <alignment horizontal="left" vertical="top" wrapText="1"/>
      <protection/>
    </xf>
    <xf numFmtId="0" fontId="0" fillId="0" borderId="1">
      <alignment horizontal="left" vertical="top" wrapText="1"/>
      <protection/>
    </xf>
    <xf numFmtId="0" fontId="11" fillId="0" borderId="1">
      <alignment horizontal="left" vertical="top" wrapText="1"/>
      <protection/>
    </xf>
    <xf numFmtId="0" fontId="11" fillId="0" borderId="1">
      <alignment horizontal="left" vertical="top" wrapText="1"/>
      <protection/>
    </xf>
    <xf numFmtId="0" fontId="11" fillId="0" borderId="1">
      <alignment horizontal="left" vertical="top" wrapText="1"/>
      <protection/>
    </xf>
    <xf numFmtId="0" fontId="34" fillId="0" borderId="1">
      <alignment horizontal="left" vertical="top" wrapText="1"/>
      <protection/>
    </xf>
    <xf numFmtId="0" fontId="0" fillId="0" borderId="1">
      <alignment horizontal="left" vertical="top" wrapText="1"/>
      <protection/>
    </xf>
    <xf numFmtId="0" fontId="11" fillId="0" borderId="1">
      <alignment horizontal="left" vertical="top" wrapText="1"/>
      <protection/>
    </xf>
    <xf numFmtId="0" fontId="11" fillId="0" borderId="1">
      <alignment horizontal="left" vertical="top" wrapText="1"/>
      <protection/>
    </xf>
    <xf numFmtId="0" fontId="11" fillId="0" borderId="1">
      <alignment horizontal="left" vertical="top" wrapText="1"/>
      <protection/>
    </xf>
    <xf numFmtId="0" fontId="34" fillId="0" borderId="1">
      <alignment horizontal="left" vertical="top" wrapText="1"/>
      <protection/>
    </xf>
    <xf numFmtId="0" fontId="34" fillId="0" borderId="1">
      <alignment horizontal="left" vertical="top" wrapText="1"/>
      <protection/>
    </xf>
    <xf numFmtId="0" fontId="34" fillId="0" borderId="1">
      <alignment horizontal="left" vertical="top" wrapText="1"/>
      <protection/>
    </xf>
    <xf numFmtId="0" fontId="0" fillId="0" borderId="1">
      <alignment horizontal="left" vertical="top" wrapText="1"/>
      <protection/>
    </xf>
    <xf numFmtId="0" fontId="34" fillId="0" borderId="1">
      <alignment horizontal="left" vertical="top" wrapText="1"/>
      <protection/>
    </xf>
    <xf numFmtId="0" fontId="14" fillId="0" borderId="1">
      <alignment horizontal="left" vertical="top" wrapText="1"/>
      <protection/>
    </xf>
    <xf numFmtId="0" fontId="14" fillId="0" borderId="1">
      <alignment horizontal="left" vertical="top" wrapText="1"/>
      <protection/>
    </xf>
    <xf numFmtId="0" fontId="34" fillId="0" borderId="1">
      <alignment horizontal="left" vertical="top" wrapText="1"/>
      <protection/>
    </xf>
    <xf numFmtId="0" fontId="34" fillId="0" borderId="1">
      <alignment horizontal="left" vertical="top" wrapText="1"/>
      <protection/>
    </xf>
    <xf numFmtId="0" fontId="12" fillId="0" borderId="1">
      <alignment horizontal="left" vertical="top" wrapText="1"/>
      <protection/>
    </xf>
    <xf numFmtId="0" fontId="34" fillId="0" borderId="1">
      <alignment horizontal="left" vertical="top" wrapText="1"/>
      <protection/>
    </xf>
    <xf numFmtId="0" fontId="34" fillId="0" borderId="1">
      <alignment horizontal="left" vertical="top" wrapText="1"/>
      <protection/>
    </xf>
    <xf numFmtId="0" fontId="34" fillId="0" borderId="1">
      <alignment horizontal="left" vertical="top" wrapText="1"/>
      <protection/>
    </xf>
    <xf numFmtId="0" fontId="34" fillId="0" borderId="1">
      <alignment horizontal="left" vertical="top" wrapText="1"/>
      <protection/>
    </xf>
    <xf numFmtId="0" fontId="34" fillId="0" borderId="1">
      <alignment horizontal="left" vertical="top" wrapText="1"/>
      <protection/>
    </xf>
    <xf numFmtId="0" fontId="12" fillId="0" borderId="1">
      <alignment horizontal="left" vertical="top" wrapText="1"/>
      <protection/>
    </xf>
    <xf numFmtId="0" fontId="12" fillId="0" borderId="1">
      <alignment horizontal="left" vertical="top" wrapText="1"/>
      <protection/>
    </xf>
    <xf numFmtId="0" fontId="0" fillId="0" borderId="1">
      <alignment horizontal="left" vertical="top" wrapText="1"/>
      <protection/>
    </xf>
    <xf numFmtId="0" fontId="0" fillId="0" borderId="1">
      <alignment horizontal="left" vertical="top" wrapText="1"/>
      <protection/>
    </xf>
    <xf numFmtId="0" fontId="14" fillId="0" borderId="1">
      <alignment horizontal="left" vertical="top" wrapText="1"/>
      <protection/>
    </xf>
    <xf numFmtId="0" fontId="34" fillId="0" borderId="1">
      <alignment horizontal="left" vertical="top" wrapText="1"/>
      <protection/>
    </xf>
    <xf numFmtId="0" fontId="35" fillId="0" borderId="1">
      <alignment horizontal="left" vertical="top" wrapText="1"/>
      <protection/>
    </xf>
    <xf numFmtId="0" fontId="34" fillId="0" borderId="1">
      <alignment horizontal="left" vertical="top" wrapText="1"/>
      <protection/>
    </xf>
    <xf numFmtId="0" fontId="34" fillId="0" borderId="1">
      <alignment horizontal="left" vertical="top" wrapText="1"/>
      <protection/>
    </xf>
    <xf numFmtId="0" fontId="34" fillId="0" borderId="1">
      <alignment horizontal="left" vertical="top" wrapText="1"/>
      <protection/>
    </xf>
    <xf numFmtId="0" fontId="34" fillId="0" borderId="1">
      <alignment horizontal="left" vertical="top" wrapText="1"/>
      <protection/>
    </xf>
    <xf numFmtId="0" fontId="0" fillId="0" borderId="1">
      <alignment horizontal="left" vertical="top" wrapText="1"/>
      <protection/>
    </xf>
    <xf numFmtId="0" fontId="11" fillId="0" borderId="1">
      <alignment horizontal="left" vertical="top" wrapText="1"/>
      <protection/>
    </xf>
    <xf numFmtId="0" fontId="11" fillId="0" borderId="1">
      <alignment horizontal="left" vertical="top" wrapText="1"/>
      <protection/>
    </xf>
    <xf numFmtId="0" fontId="11" fillId="0" borderId="1">
      <alignment horizontal="left" vertical="top" wrapText="1"/>
      <protection/>
    </xf>
    <xf numFmtId="0" fontId="34" fillId="0" borderId="1">
      <alignment horizontal="left" vertical="top" wrapText="1"/>
      <protection/>
    </xf>
    <xf numFmtId="0" fontId="0" fillId="0" borderId="1">
      <alignment horizontal="left" vertical="top" wrapText="1"/>
      <protection/>
    </xf>
    <xf numFmtId="0" fontId="11" fillId="0" borderId="1">
      <alignment horizontal="left" vertical="top" wrapText="1"/>
      <protection/>
    </xf>
    <xf numFmtId="0" fontId="11" fillId="0" borderId="1">
      <alignment horizontal="left" vertical="top" wrapText="1"/>
      <protection/>
    </xf>
    <xf numFmtId="0" fontId="11" fillId="0" borderId="1">
      <alignment horizontal="left" vertical="top" wrapText="1"/>
      <protection/>
    </xf>
    <xf numFmtId="0" fontId="10" fillId="0" borderId="1">
      <alignment horizontal="left" vertical="top" wrapText="1"/>
      <protection/>
    </xf>
    <xf numFmtId="0" fontId="34" fillId="0" borderId="1">
      <alignment horizontal="left" vertical="top" wrapText="1"/>
      <protection/>
    </xf>
    <xf numFmtId="0" fontId="10" fillId="0" borderId="1">
      <alignment horizontal="left" vertical="top" wrapText="1"/>
      <protection/>
    </xf>
    <xf numFmtId="0" fontId="14" fillId="0" borderId="1">
      <alignment horizontal="left" vertical="top" wrapText="1"/>
      <protection/>
    </xf>
    <xf numFmtId="0" fontId="14" fillId="0" borderId="1">
      <alignment horizontal="left" vertical="top" wrapText="1"/>
      <protection/>
    </xf>
    <xf numFmtId="0" fontId="10" fillId="0" borderId="1">
      <alignment horizontal="left" vertical="top" wrapText="1"/>
      <protection/>
    </xf>
    <xf numFmtId="0" fontId="14" fillId="0" borderId="1">
      <alignment horizontal="left" vertical="top" wrapText="1"/>
      <protection/>
    </xf>
    <xf numFmtId="0" fontId="6" fillId="0" borderId="1">
      <alignment horizontal="left" vertical="top" wrapText="1"/>
      <protection/>
    </xf>
    <xf numFmtId="0" fontId="35" fillId="0" borderId="1">
      <alignment horizontal="left" vertical="top" wrapText="1"/>
      <protection/>
    </xf>
    <xf numFmtId="0" fontId="6" fillId="0" borderId="1">
      <alignment horizontal="left" vertical="top" wrapText="1"/>
      <protection/>
    </xf>
    <xf numFmtId="0" fontId="4" fillId="0" borderId="1">
      <alignment horizontal="left" vertical="top" wrapText="1"/>
      <protection/>
    </xf>
    <xf numFmtId="0" fontId="0" fillId="0" borderId="1">
      <alignment horizontal="left" vertical="top" wrapText="1"/>
      <protection/>
    </xf>
    <xf numFmtId="0" fontId="11" fillId="0" borderId="1">
      <alignment horizontal="left" vertical="top" wrapText="1"/>
      <protection/>
    </xf>
    <xf numFmtId="0" fontId="11" fillId="0" borderId="1">
      <alignment horizontal="left" vertical="top" wrapText="1"/>
      <protection/>
    </xf>
    <xf numFmtId="0" fontId="11" fillId="0" borderId="1">
      <alignment horizontal="left" vertical="top" wrapText="1"/>
      <protection/>
    </xf>
    <xf numFmtId="0" fontId="6" fillId="0" borderId="1">
      <alignment horizontal="left" vertical="top" wrapText="1"/>
      <protection/>
    </xf>
    <xf numFmtId="0" fontId="0" fillId="0" borderId="1">
      <alignment horizontal="left" vertical="top" wrapText="1"/>
      <protection/>
    </xf>
    <xf numFmtId="0" fontId="0" fillId="0" borderId="1">
      <alignment horizontal="left" vertical="top" wrapText="1"/>
      <protection/>
    </xf>
    <xf numFmtId="0" fontId="0" fillId="0" borderId="1">
      <alignment horizontal="left" vertical="top" wrapText="1"/>
      <protection/>
    </xf>
    <xf numFmtId="0" fontId="0" fillId="0" borderId="1">
      <alignment horizontal="left" vertical="top" wrapText="1"/>
      <protection/>
    </xf>
    <xf numFmtId="0" fontId="0" fillId="0" borderId="1">
      <alignment horizontal="left" vertical="top" wrapText="1"/>
      <protection/>
    </xf>
    <xf numFmtId="0" fontId="0" fillId="0" borderId="1">
      <alignment horizontal="left" vertical="top" wrapText="1"/>
      <protection/>
    </xf>
    <xf numFmtId="0" fontId="11" fillId="0" borderId="1">
      <alignment horizontal="left" vertical="top" wrapText="1"/>
      <protection/>
    </xf>
    <xf numFmtId="0" fontId="11" fillId="0" borderId="1">
      <alignment horizontal="left" vertical="top" wrapText="1"/>
      <protection/>
    </xf>
    <xf numFmtId="0" fontId="11" fillId="0" borderId="1">
      <alignment horizontal="left" vertical="top" wrapText="1"/>
      <protection/>
    </xf>
    <xf numFmtId="0" fontId="0" fillId="0" borderId="1">
      <alignment horizontal="left" vertical="top" wrapText="1"/>
      <protection/>
    </xf>
    <xf numFmtId="0" fontId="11" fillId="0" borderId="1">
      <alignment horizontal="left" vertical="top" wrapText="1"/>
      <protection/>
    </xf>
    <xf numFmtId="0" fontId="11" fillId="0" borderId="1">
      <alignment horizontal="left" vertical="top" wrapText="1"/>
      <protection/>
    </xf>
    <xf numFmtId="0" fontId="11" fillId="0" borderId="1">
      <alignment horizontal="left" vertical="top" wrapText="1"/>
      <protection/>
    </xf>
    <xf numFmtId="0" fontId="0" fillId="0" borderId="1">
      <alignment horizontal="left" vertical="top" wrapText="1"/>
      <protection/>
    </xf>
    <xf numFmtId="0" fontId="11" fillId="0" borderId="1">
      <alignment horizontal="left" vertical="top" wrapText="1"/>
      <protection/>
    </xf>
    <xf numFmtId="0" fontId="11" fillId="0" borderId="1">
      <alignment horizontal="left" vertical="top" wrapText="1"/>
      <protection/>
    </xf>
    <xf numFmtId="0" fontId="11" fillId="0" borderId="1">
      <alignment horizontal="left" vertical="top" wrapText="1"/>
      <protection/>
    </xf>
    <xf numFmtId="0" fontId="0" fillId="0" borderId="1">
      <alignment horizontal="left" vertical="top" wrapText="1"/>
      <protection/>
    </xf>
    <xf numFmtId="0" fontId="11" fillId="0" borderId="1">
      <alignment horizontal="left" vertical="top" wrapText="1"/>
      <protection/>
    </xf>
    <xf numFmtId="0" fontId="11" fillId="0" borderId="1">
      <alignment horizontal="left" vertical="top" wrapText="1"/>
      <protection/>
    </xf>
    <xf numFmtId="0" fontId="11" fillId="0" borderId="1">
      <alignment horizontal="left" vertical="top" wrapText="1"/>
      <protection/>
    </xf>
    <xf numFmtId="0" fontId="0" fillId="0" borderId="1">
      <alignment horizontal="left" vertical="top" wrapText="1"/>
      <protection/>
    </xf>
    <xf numFmtId="0" fontId="11" fillId="0" borderId="1">
      <alignment horizontal="left" vertical="top" wrapText="1"/>
      <protection/>
    </xf>
    <xf numFmtId="0" fontId="11" fillId="0" borderId="1">
      <alignment horizontal="left" vertical="top" wrapText="1"/>
      <protection/>
    </xf>
    <xf numFmtId="0" fontId="11" fillId="0" borderId="1">
      <alignment horizontal="left" vertical="top" wrapText="1"/>
      <protection/>
    </xf>
    <xf numFmtId="0" fontId="0" fillId="0" borderId="1">
      <alignment horizontal="left" vertical="top" wrapText="1"/>
      <protection/>
    </xf>
    <xf numFmtId="0" fontId="11" fillId="0" borderId="1">
      <alignment horizontal="left" vertical="top" wrapText="1"/>
      <protection/>
    </xf>
    <xf numFmtId="0" fontId="11" fillId="0" borderId="1">
      <alignment horizontal="left" vertical="top" wrapText="1"/>
      <protection/>
    </xf>
    <xf numFmtId="0" fontId="11" fillId="0" borderId="1">
      <alignment horizontal="left" vertical="top" wrapText="1"/>
      <protection/>
    </xf>
    <xf numFmtId="0" fontId="9" fillId="0" borderId="1">
      <alignment horizontal="left" vertical="top" wrapText="1"/>
      <protection/>
    </xf>
    <xf numFmtId="0" fontId="10" fillId="0" borderId="1">
      <alignment horizontal="left" vertical="top" wrapText="1"/>
      <protection/>
    </xf>
    <xf numFmtId="0" fontId="10" fillId="0" borderId="1">
      <alignment horizontal="left" vertical="top" wrapText="1"/>
      <protection/>
    </xf>
    <xf numFmtId="0" fontId="10" fillId="0" borderId="1">
      <alignment horizontal="left" vertical="top" wrapText="1"/>
      <protection/>
    </xf>
    <xf numFmtId="0" fontId="6" fillId="0" borderId="1">
      <alignment horizontal="left" vertical="top" wrapText="1"/>
      <protection/>
    </xf>
    <xf numFmtId="0" fontId="6" fillId="0" borderId="1">
      <alignment horizontal="left" vertical="top" wrapText="1"/>
      <protection/>
    </xf>
    <xf numFmtId="0" fontId="10" fillId="0" borderId="1">
      <alignment horizontal="left" vertical="top" wrapText="1"/>
      <protection/>
    </xf>
    <xf numFmtId="0" fontId="0" fillId="0" borderId="1">
      <alignment horizontal="left" vertical="top" wrapText="1"/>
      <protection/>
    </xf>
    <xf numFmtId="0" fontId="12" fillId="0" borderId="1">
      <alignment horizontal="left" vertical="top" wrapText="1"/>
      <protection/>
    </xf>
    <xf numFmtId="0" fontId="11" fillId="0" borderId="1">
      <alignment horizontal="left" vertical="top" wrapText="1"/>
      <protection/>
    </xf>
    <xf numFmtId="0" fontId="11" fillId="0" borderId="1">
      <alignment horizontal="left" vertical="top" wrapText="1"/>
      <protection/>
    </xf>
    <xf numFmtId="0" fontId="11" fillId="0" borderId="1">
      <alignment horizontal="left" vertical="top" wrapText="1"/>
      <protection/>
    </xf>
    <xf numFmtId="0" fontId="0" fillId="0" borderId="1">
      <alignment horizontal="left" vertical="top" wrapText="1"/>
      <protection/>
    </xf>
    <xf numFmtId="0" fontId="0" fillId="0" borderId="1">
      <alignment horizontal="left" vertical="top" wrapText="1"/>
      <protection/>
    </xf>
    <xf numFmtId="0" fontId="12" fillId="0" borderId="1">
      <alignment horizontal="left" vertical="top" wrapText="1"/>
      <protection/>
    </xf>
    <xf numFmtId="0" fontId="12" fillId="0" borderId="1">
      <alignment horizontal="left" vertical="top" wrapText="1"/>
      <protection/>
    </xf>
    <xf numFmtId="0" fontId="0" fillId="0" borderId="1">
      <alignment horizontal="left" vertical="top" wrapText="1"/>
      <protection/>
    </xf>
    <xf numFmtId="0" fontId="10" fillId="0" borderId="1">
      <alignment horizontal="left" vertical="top" wrapText="1"/>
      <protection/>
    </xf>
    <xf numFmtId="0" fontId="14" fillId="0" borderId="1">
      <alignment horizontal="left" vertical="top" wrapText="1"/>
      <protection/>
    </xf>
    <xf numFmtId="0" fontId="14" fillId="0" borderId="1">
      <alignment horizontal="left" vertical="top" wrapText="1"/>
      <protection/>
    </xf>
    <xf numFmtId="0" fontId="10" fillId="0" borderId="1">
      <alignment horizontal="left" vertical="top" wrapText="1"/>
      <protection/>
    </xf>
    <xf numFmtId="0" fontId="14" fillId="0" borderId="1">
      <alignment horizontal="left" vertical="top" wrapText="1"/>
      <protection/>
    </xf>
    <xf numFmtId="0" fontId="6" fillId="0" borderId="1">
      <alignment horizontal="left" vertical="top" wrapText="1"/>
      <protection/>
    </xf>
    <xf numFmtId="0" fontId="35" fillId="0" borderId="1">
      <alignment horizontal="left" vertical="top" wrapText="1"/>
      <protection/>
    </xf>
    <xf numFmtId="0" fontId="6" fillId="0" borderId="1">
      <alignment horizontal="left" vertical="top" wrapText="1"/>
      <protection/>
    </xf>
    <xf numFmtId="0" fontId="0" fillId="0" borderId="1">
      <alignment horizontal="left" vertical="top" wrapText="1"/>
      <protection/>
    </xf>
    <xf numFmtId="0" fontId="11" fillId="0" borderId="1">
      <alignment horizontal="left" vertical="top" wrapText="1"/>
      <protection/>
    </xf>
    <xf numFmtId="0" fontId="11" fillId="0" borderId="1">
      <alignment horizontal="left" vertical="top" wrapText="1"/>
      <protection/>
    </xf>
    <xf numFmtId="0" fontId="11" fillId="0" borderId="1">
      <alignment horizontal="left" vertical="top" wrapText="1"/>
      <protection/>
    </xf>
    <xf numFmtId="0" fontId="0" fillId="0" borderId="1">
      <alignment horizontal="left" vertical="top" wrapText="1"/>
      <protection/>
    </xf>
    <xf numFmtId="0" fontId="11" fillId="0" borderId="1">
      <alignment horizontal="left" vertical="top" wrapText="1"/>
      <protection/>
    </xf>
    <xf numFmtId="0" fontId="11" fillId="0" borderId="1">
      <alignment horizontal="left" vertical="top" wrapText="1"/>
      <protection/>
    </xf>
    <xf numFmtId="0" fontId="11" fillId="0" borderId="1">
      <alignment horizontal="left" vertical="top" wrapText="1"/>
      <protection/>
    </xf>
    <xf numFmtId="0" fontId="0" fillId="0" borderId="1">
      <alignment horizontal="left" vertical="top" wrapText="1"/>
      <protection/>
    </xf>
    <xf numFmtId="0" fontId="11" fillId="0" borderId="1">
      <alignment horizontal="left" vertical="top" wrapText="1"/>
      <protection/>
    </xf>
    <xf numFmtId="0" fontId="11" fillId="0" borderId="1">
      <alignment horizontal="left" vertical="top" wrapText="1"/>
      <protection/>
    </xf>
    <xf numFmtId="0" fontId="11" fillId="0" borderId="1">
      <alignment horizontal="left" vertical="top" wrapText="1"/>
      <protection/>
    </xf>
    <xf numFmtId="0" fontId="0" fillId="0" borderId="1">
      <alignment horizontal="left" vertical="top" wrapText="1"/>
      <protection/>
    </xf>
    <xf numFmtId="0" fontId="11" fillId="0" borderId="1">
      <alignment horizontal="left" vertical="top" wrapText="1"/>
      <protection/>
    </xf>
    <xf numFmtId="0" fontId="11" fillId="0" borderId="1">
      <alignment horizontal="left" vertical="top" wrapText="1"/>
      <protection/>
    </xf>
    <xf numFmtId="0" fontId="11" fillId="0" borderId="1">
      <alignment horizontal="left" vertical="top" wrapText="1"/>
      <protection/>
    </xf>
    <xf numFmtId="0" fontId="0" fillId="0" borderId="1">
      <alignment horizontal="left" vertical="top" wrapText="1"/>
      <protection/>
    </xf>
    <xf numFmtId="0" fontId="11" fillId="0" borderId="1">
      <alignment horizontal="left" vertical="top" wrapText="1"/>
      <protection/>
    </xf>
    <xf numFmtId="0" fontId="11" fillId="0" borderId="1">
      <alignment horizontal="left" vertical="top" wrapText="1"/>
      <protection/>
    </xf>
    <xf numFmtId="0" fontId="11" fillId="0" borderId="1">
      <alignment horizontal="left" vertical="top" wrapText="1"/>
      <protection/>
    </xf>
    <xf numFmtId="0" fontId="0" fillId="0" borderId="1">
      <alignment horizontal="left" vertical="top" wrapText="1"/>
      <protection/>
    </xf>
    <xf numFmtId="0" fontId="11" fillId="0" borderId="1">
      <alignment horizontal="left" vertical="top" wrapText="1"/>
      <protection/>
    </xf>
    <xf numFmtId="0" fontId="11" fillId="0" borderId="1">
      <alignment horizontal="left" vertical="top" wrapText="1"/>
      <protection/>
    </xf>
    <xf numFmtId="0" fontId="11" fillId="0" borderId="1">
      <alignment horizontal="left" vertical="top" wrapText="1"/>
      <protection/>
    </xf>
    <xf numFmtId="0" fontId="0" fillId="0" borderId="1">
      <alignment horizontal="left" vertical="top" wrapText="1"/>
      <protection/>
    </xf>
    <xf numFmtId="0" fontId="11" fillId="0" borderId="1">
      <alignment horizontal="left" vertical="top" wrapText="1"/>
      <protection/>
    </xf>
    <xf numFmtId="0" fontId="11" fillId="0" borderId="1">
      <alignment horizontal="left" vertical="top" wrapText="1"/>
      <protection/>
    </xf>
    <xf numFmtId="0" fontId="11" fillId="0" borderId="1">
      <alignment horizontal="left" vertical="top" wrapText="1"/>
      <protection/>
    </xf>
    <xf numFmtId="0" fontId="4" fillId="0" borderId="1">
      <alignment horizontal="left" vertical="top" wrapText="1"/>
      <protection/>
    </xf>
    <xf numFmtId="0" fontId="11" fillId="0" borderId="1">
      <alignment horizontal="left" vertical="top" wrapText="1"/>
      <protection/>
    </xf>
    <xf numFmtId="0" fontId="12" fillId="0" borderId="1">
      <alignment horizontal="left" vertical="top" wrapText="1"/>
      <protection/>
    </xf>
    <xf numFmtId="0" fontId="12" fillId="0" borderId="1">
      <alignment horizontal="left" vertical="top" wrapText="1"/>
      <protection/>
    </xf>
    <xf numFmtId="0" fontId="12" fillId="0" borderId="1">
      <alignment horizontal="left" vertical="top" wrapText="1"/>
      <protection/>
    </xf>
    <xf numFmtId="0" fontId="0" fillId="0" borderId="1">
      <alignment horizontal="left" vertical="top" wrapText="1"/>
      <protection/>
    </xf>
    <xf numFmtId="0" fontId="0" fillId="0" borderId="1">
      <alignment horizontal="left" vertical="top" wrapText="1"/>
      <protection/>
    </xf>
    <xf numFmtId="0" fontId="11" fillId="0" borderId="1">
      <alignment horizontal="left" vertical="top" wrapText="1"/>
      <protection/>
    </xf>
    <xf numFmtId="0" fontId="11" fillId="0" borderId="1">
      <alignment horizontal="left" vertical="top" wrapText="1"/>
      <protection/>
    </xf>
    <xf numFmtId="0" fontId="0" fillId="0" borderId="1">
      <alignment horizontal="left" vertical="top" wrapText="1"/>
      <protection/>
    </xf>
    <xf numFmtId="0" fontId="0" fillId="0" borderId="1">
      <alignment horizontal="left" vertical="top" wrapText="1"/>
      <protection/>
    </xf>
    <xf numFmtId="0" fontId="4" fillId="0" borderId="1">
      <alignment horizontal="left" vertical="top" wrapText="1"/>
      <protection/>
    </xf>
    <xf numFmtId="0" fontId="12" fillId="0" borderId="1">
      <alignment horizontal="left" vertical="top" wrapText="1"/>
      <protection/>
    </xf>
    <xf numFmtId="0" fontId="12" fillId="0" borderId="1">
      <alignment horizontal="left" vertical="top" wrapText="1"/>
      <protection/>
    </xf>
    <xf numFmtId="0" fontId="12" fillId="0" borderId="1">
      <alignment horizontal="left" vertical="top" wrapText="1"/>
      <protection/>
    </xf>
    <xf numFmtId="0" fontId="0" fillId="0" borderId="1">
      <alignment horizontal="left" vertical="top" wrapText="1"/>
      <protection/>
    </xf>
    <xf numFmtId="0" fontId="0" fillId="0" borderId="1">
      <alignment horizontal="left" vertical="top" wrapText="1"/>
      <protection/>
    </xf>
    <xf numFmtId="0" fontId="4" fillId="0" borderId="1">
      <alignment horizontal="left" vertical="top" wrapText="1"/>
      <protection/>
    </xf>
    <xf numFmtId="0" fontId="12" fillId="0" borderId="1">
      <alignment horizontal="left" vertical="top" wrapText="1"/>
      <protection/>
    </xf>
    <xf numFmtId="0" fontId="12" fillId="0" borderId="1">
      <alignment horizontal="left" vertical="top" wrapText="1"/>
      <protection/>
    </xf>
    <xf numFmtId="0" fontId="12" fillId="0" borderId="1">
      <alignment horizontal="left" vertical="top" wrapText="1"/>
      <protection/>
    </xf>
    <xf numFmtId="0" fontId="0" fillId="0" borderId="1">
      <alignment horizontal="left" vertical="top" wrapText="1"/>
      <protection/>
    </xf>
    <xf numFmtId="0" fontId="0" fillId="0" borderId="1">
      <alignment horizontal="left" vertical="top" wrapText="1"/>
      <protection/>
    </xf>
    <xf numFmtId="0" fontId="4" fillId="0" borderId="1">
      <alignment horizontal="left" vertical="top" wrapText="1"/>
      <protection/>
    </xf>
    <xf numFmtId="0" fontId="12" fillId="0" borderId="1">
      <alignment horizontal="left" vertical="top" wrapText="1"/>
      <protection/>
    </xf>
    <xf numFmtId="0" fontId="12" fillId="0" borderId="1">
      <alignment horizontal="left" vertical="top" wrapText="1"/>
      <protection/>
    </xf>
    <xf numFmtId="0" fontId="12" fillId="0" borderId="1">
      <alignment horizontal="left" vertical="top" wrapText="1"/>
      <protection/>
    </xf>
    <xf numFmtId="0" fontId="0" fillId="0" borderId="1">
      <alignment horizontal="left" vertical="top" wrapText="1"/>
      <protection/>
    </xf>
    <xf numFmtId="0" fontId="0" fillId="0" borderId="1">
      <alignment horizontal="left" vertical="top" wrapText="1"/>
      <protection/>
    </xf>
    <xf numFmtId="0" fontId="34" fillId="0" borderId="1">
      <alignment horizontal="left" vertical="top" wrapText="1"/>
      <protection/>
    </xf>
    <xf numFmtId="0" fontId="34" fillId="0" borderId="1">
      <alignment horizontal="left" vertical="top" wrapText="1"/>
      <protection/>
    </xf>
    <xf numFmtId="0" fontId="0" fillId="0" borderId="1">
      <alignment horizontal="left" vertical="top" wrapText="1"/>
      <protection/>
    </xf>
    <xf numFmtId="0" fontId="34" fillId="0" borderId="1">
      <alignment horizontal="left" vertical="top" wrapText="1"/>
      <protection/>
    </xf>
    <xf numFmtId="0" fontId="34" fillId="0" borderId="1">
      <alignment horizontal="left" vertical="top" wrapText="1"/>
      <protection/>
    </xf>
    <xf numFmtId="0" fontId="34" fillId="0" borderId="1">
      <alignment horizontal="left" vertical="top" wrapText="1"/>
      <protection/>
    </xf>
    <xf numFmtId="0" fontId="34" fillId="0" borderId="1">
      <alignment horizontal="left" vertical="top" wrapText="1"/>
      <protection/>
    </xf>
    <xf numFmtId="0" fontId="9" fillId="0" borderId="1">
      <alignment horizontal="left" vertical="top" wrapText="1"/>
      <protection/>
    </xf>
    <xf numFmtId="0" fontId="10" fillId="0" borderId="1">
      <alignment horizontal="left" vertical="top" wrapText="1"/>
      <protection/>
    </xf>
    <xf numFmtId="0" fontId="10" fillId="0" borderId="1">
      <alignment horizontal="left" vertical="top" wrapText="1"/>
      <protection/>
    </xf>
    <xf numFmtId="0" fontId="10" fillId="0" borderId="1">
      <alignment horizontal="left" vertical="top" wrapText="1"/>
      <protection/>
    </xf>
    <xf numFmtId="0" fontId="6" fillId="0" borderId="1">
      <alignment horizontal="left" vertical="top" wrapText="1"/>
      <protection/>
    </xf>
    <xf numFmtId="0" fontId="6" fillId="0" borderId="1">
      <alignment horizontal="left" vertical="top" wrapText="1"/>
      <protection/>
    </xf>
    <xf numFmtId="0" fontId="10" fillId="0" borderId="1">
      <alignment horizontal="left" vertical="top" wrapText="1"/>
      <protection/>
    </xf>
    <xf numFmtId="0" fontId="34" fillId="0" borderId="1">
      <alignment horizontal="left" vertical="top" wrapText="1"/>
      <protection/>
    </xf>
    <xf numFmtId="0" fontId="10" fillId="0" borderId="1">
      <alignment horizontal="left" vertical="top" wrapText="1"/>
      <protection/>
    </xf>
    <xf numFmtId="0" fontId="14" fillId="0" borderId="1">
      <alignment horizontal="left" vertical="top" wrapText="1"/>
      <protection/>
    </xf>
    <xf numFmtId="0" fontId="14" fillId="0" borderId="1">
      <alignment horizontal="left" vertical="top" wrapText="1"/>
      <protection/>
    </xf>
    <xf numFmtId="0" fontId="34" fillId="0" borderId="1">
      <alignment horizontal="left" vertical="top" wrapText="1"/>
      <protection/>
    </xf>
    <xf numFmtId="0" fontId="10" fillId="0" borderId="1">
      <alignment horizontal="left" vertical="top" wrapText="1"/>
      <protection/>
    </xf>
    <xf numFmtId="0" fontId="14" fillId="0" borderId="1">
      <alignment horizontal="left" vertical="top" wrapText="1"/>
      <protection/>
    </xf>
    <xf numFmtId="0" fontId="6" fillId="0" borderId="1">
      <alignment horizontal="left" vertical="top" wrapText="1"/>
      <protection/>
    </xf>
    <xf numFmtId="0" fontId="35" fillId="0" borderId="1">
      <alignment horizontal="left" vertical="top" wrapText="1"/>
      <protection/>
    </xf>
    <xf numFmtId="0" fontId="6" fillId="0" borderId="1">
      <alignment horizontal="left" vertical="top" wrapText="1"/>
      <protection/>
    </xf>
    <xf numFmtId="0" fontId="34" fillId="0" borderId="1">
      <alignment horizontal="left" vertical="top" wrapText="1"/>
      <protection/>
    </xf>
    <xf numFmtId="0" fontId="11" fillId="0" borderId="1">
      <alignment horizontal="left" vertical="top" wrapText="1"/>
      <protection/>
    </xf>
    <xf numFmtId="0" fontId="34" fillId="0" borderId="1">
      <alignment horizontal="left" vertical="top" wrapText="1"/>
      <protection/>
    </xf>
    <xf numFmtId="0" fontId="34" fillId="0" borderId="1">
      <alignment horizontal="left" vertical="top" wrapText="1"/>
      <protection/>
    </xf>
    <xf numFmtId="0" fontId="34" fillId="0" borderId="1">
      <alignment horizontal="left" vertical="top" wrapText="1"/>
      <protection/>
    </xf>
    <xf numFmtId="0" fontId="34" fillId="0" borderId="1">
      <alignment horizontal="left" vertical="top" wrapText="1"/>
      <protection/>
    </xf>
    <xf numFmtId="0" fontId="34" fillId="0" borderId="1">
      <alignment horizontal="left" vertical="top" wrapText="1"/>
      <protection/>
    </xf>
    <xf numFmtId="0" fontId="11" fillId="0" borderId="1">
      <alignment horizontal="left" vertical="top" wrapText="1"/>
      <protection/>
    </xf>
    <xf numFmtId="0" fontId="11" fillId="0" borderId="1">
      <alignment horizontal="left" vertical="top" wrapText="1"/>
      <protection/>
    </xf>
    <xf numFmtId="0" fontId="0" fillId="0" borderId="1">
      <alignment horizontal="left" vertical="top" wrapText="1"/>
      <protection/>
    </xf>
    <xf numFmtId="0" fontId="0" fillId="0" borderId="1">
      <alignment horizontal="left" vertical="top" wrapText="1"/>
      <protection/>
    </xf>
    <xf numFmtId="0" fontId="34" fillId="0" borderId="1">
      <alignment horizontal="left" vertical="top" wrapText="1"/>
      <protection/>
    </xf>
    <xf numFmtId="0" fontId="34" fillId="0" borderId="1">
      <alignment horizontal="left" vertical="top" wrapText="1"/>
      <protection/>
    </xf>
    <xf numFmtId="0" fontId="34" fillId="0" borderId="1">
      <alignment horizontal="left" vertical="top" wrapText="1"/>
      <protection/>
    </xf>
    <xf numFmtId="0" fontId="34" fillId="0" borderId="1">
      <alignment horizontal="left" vertical="top" wrapText="1"/>
      <protection/>
    </xf>
    <xf numFmtId="0" fontId="34" fillId="0" borderId="1">
      <alignment horizontal="left" vertical="top" wrapText="1"/>
      <protection/>
    </xf>
    <xf numFmtId="0" fontId="6" fillId="0" borderId="1">
      <alignment horizontal="left" vertical="top" wrapText="1"/>
      <protection/>
    </xf>
    <xf numFmtId="0" fontId="0" fillId="0" borderId="1">
      <alignment horizontal="left" vertical="top" wrapText="1"/>
      <protection/>
    </xf>
    <xf numFmtId="0" fontId="0" fillId="0" borderId="1">
      <alignment horizontal="left" vertical="top" wrapText="1"/>
      <protection/>
    </xf>
    <xf numFmtId="0" fontId="0" fillId="0" borderId="1">
      <alignment horizontal="left" vertical="top" wrapText="1"/>
      <protection/>
    </xf>
    <xf numFmtId="0" fontId="0" fillId="0" borderId="1">
      <alignment horizontal="left" vertical="top" wrapText="1"/>
      <protection/>
    </xf>
    <xf numFmtId="0" fontId="0" fillId="0" borderId="1">
      <alignment horizontal="left" vertical="top" wrapText="1"/>
      <protection/>
    </xf>
    <xf numFmtId="0" fontId="5" fillId="0" borderId="1">
      <alignment horizontal="left" vertical="top" wrapText="1"/>
      <protection/>
    </xf>
    <xf numFmtId="0" fontId="13" fillId="0" borderId="1">
      <alignment horizontal="left" vertical="top" wrapText="1"/>
      <protection/>
    </xf>
    <xf numFmtId="0" fontId="13" fillId="0" borderId="1">
      <alignment horizontal="left" vertical="top" wrapText="1"/>
      <protection/>
    </xf>
    <xf numFmtId="0" fontId="13" fillId="0" borderId="1">
      <alignment horizontal="left" vertical="top" wrapText="1"/>
      <protection/>
    </xf>
    <xf numFmtId="0" fontId="0" fillId="0" borderId="1">
      <alignment horizontal="left" vertical="top" wrapText="1"/>
      <protection/>
    </xf>
    <xf numFmtId="0" fontId="0" fillId="0" borderId="1">
      <alignment horizontal="left" vertical="top" wrapText="1"/>
      <protection/>
    </xf>
    <xf numFmtId="0" fontId="5" fillId="0" borderId="1">
      <alignment horizontal="left" vertical="top" wrapText="1"/>
      <protection/>
    </xf>
    <xf numFmtId="0" fontId="13" fillId="0" borderId="1">
      <alignment horizontal="left" vertical="top" wrapText="1"/>
      <protection/>
    </xf>
    <xf numFmtId="0" fontId="13" fillId="0" borderId="1">
      <alignment horizontal="left" vertical="top" wrapText="1"/>
      <protection/>
    </xf>
    <xf numFmtId="0" fontId="13" fillId="0" borderId="1">
      <alignment horizontal="left" vertical="top" wrapText="1"/>
      <protection/>
    </xf>
    <xf numFmtId="0" fontId="0" fillId="0" borderId="1">
      <alignment horizontal="left" vertical="top" wrapText="1"/>
      <protection/>
    </xf>
    <xf numFmtId="0" fontId="0" fillId="0" borderId="1">
      <alignment horizontal="left" vertical="top" wrapText="1"/>
      <protection/>
    </xf>
    <xf numFmtId="0" fontId="5" fillId="0" borderId="1">
      <alignment horizontal="left" vertical="top" wrapText="1"/>
      <protection/>
    </xf>
    <xf numFmtId="0" fontId="13" fillId="0" borderId="1">
      <alignment horizontal="left" vertical="top" wrapText="1"/>
      <protection/>
    </xf>
    <xf numFmtId="0" fontId="13" fillId="0" borderId="1">
      <alignment horizontal="left" vertical="top" wrapText="1"/>
      <protection/>
    </xf>
    <xf numFmtId="0" fontId="13" fillId="0" borderId="1">
      <alignment horizontal="left" vertical="top" wrapText="1"/>
      <protection/>
    </xf>
    <xf numFmtId="0" fontId="0" fillId="0" borderId="1">
      <alignment horizontal="left" vertical="top" wrapText="1"/>
      <protection/>
    </xf>
    <xf numFmtId="0" fontId="0" fillId="0" borderId="1">
      <alignment horizontal="left" vertical="top" wrapText="1"/>
      <protection/>
    </xf>
    <xf numFmtId="0" fontId="5" fillId="0" borderId="1">
      <alignment horizontal="left" vertical="top" wrapText="1"/>
      <protection/>
    </xf>
    <xf numFmtId="0" fontId="13" fillId="0" borderId="1">
      <alignment horizontal="left" vertical="top" wrapText="1"/>
      <protection/>
    </xf>
    <xf numFmtId="0" fontId="13" fillId="0" borderId="1">
      <alignment horizontal="left" vertical="top" wrapText="1"/>
      <protection/>
    </xf>
    <xf numFmtId="0" fontId="13" fillId="0" borderId="1">
      <alignment horizontal="left" vertical="top" wrapText="1"/>
      <protection/>
    </xf>
    <xf numFmtId="0" fontId="0" fillId="0" borderId="1">
      <alignment horizontal="left" vertical="top" wrapText="1"/>
      <protection/>
    </xf>
    <xf numFmtId="0" fontId="0" fillId="0" borderId="1">
      <alignment horizontal="left" vertical="top" wrapText="1"/>
      <protection/>
    </xf>
    <xf numFmtId="0" fontId="5" fillId="0" borderId="1">
      <alignment horizontal="left" vertical="top" wrapText="1"/>
      <protection/>
    </xf>
    <xf numFmtId="0" fontId="13" fillId="0" borderId="1">
      <alignment horizontal="left" vertical="top" wrapText="1"/>
      <protection/>
    </xf>
    <xf numFmtId="0" fontId="13" fillId="0" borderId="1">
      <alignment horizontal="left" vertical="top" wrapText="1"/>
      <protection/>
    </xf>
    <xf numFmtId="0" fontId="13" fillId="0" borderId="1">
      <alignment horizontal="left" vertical="top" wrapText="1"/>
      <protection/>
    </xf>
    <xf numFmtId="0" fontId="0" fillId="0" borderId="1">
      <alignment horizontal="left" vertical="top" wrapText="1"/>
      <protection/>
    </xf>
    <xf numFmtId="0" fontId="0" fillId="0" borderId="1">
      <alignment horizontal="left" vertical="top" wrapText="1"/>
      <protection/>
    </xf>
    <xf numFmtId="0" fontId="5" fillId="0" borderId="1">
      <alignment horizontal="left" vertical="top" wrapText="1"/>
      <protection/>
    </xf>
    <xf numFmtId="0" fontId="13" fillId="0" borderId="1">
      <alignment horizontal="left" vertical="top" wrapText="1"/>
      <protection/>
    </xf>
    <xf numFmtId="0" fontId="13" fillId="0" borderId="1">
      <alignment horizontal="left" vertical="top" wrapText="1"/>
      <protection/>
    </xf>
    <xf numFmtId="0" fontId="13" fillId="0" borderId="1">
      <alignment horizontal="left" vertical="top" wrapText="1"/>
      <protection/>
    </xf>
    <xf numFmtId="0" fontId="0" fillId="0" borderId="1">
      <alignment horizontal="left" vertical="top" wrapText="1"/>
      <protection/>
    </xf>
    <xf numFmtId="0" fontId="0" fillId="0" borderId="1">
      <alignment horizontal="left" vertical="top" wrapText="1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6" fillId="26" borderId="2" applyNumberFormat="0" applyAlignment="0" applyProtection="0"/>
    <xf numFmtId="0" fontId="37" fillId="27" borderId="3" applyNumberFormat="0" applyAlignment="0" applyProtection="0"/>
    <xf numFmtId="0" fontId="38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1" fillId="0" borderId="0">
      <alignment/>
      <protection/>
    </xf>
    <xf numFmtId="0" fontId="32" fillId="0" borderId="0">
      <alignment/>
      <protection/>
    </xf>
    <xf numFmtId="0" fontId="1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1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1" fillId="0" borderId="0">
      <alignment/>
      <protection/>
    </xf>
    <xf numFmtId="0" fontId="32" fillId="0" borderId="0">
      <alignment/>
      <protection/>
    </xf>
    <xf numFmtId="0" fontId="1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1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6" fillId="0" borderId="0">
      <alignment/>
      <protection/>
    </xf>
    <xf numFmtId="0" fontId="14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5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6" fillId="0" borderId="0">
      <alignment/>
      <protection/>
    </xf>
    <xf numFmtId="0" fontId="14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5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6" fillId="0" borderId="0">
      <alignment/>
      <protection/>
    </xf>
    <xf numFmtId="0" fontId="14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5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6" fillId="0" borderId="0">
      <alignment/>
      <protection/>
    </xf>
    <xf numFmtId="0" fontId="14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5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 horizontal="center"/>
      <protection/>
    </xf>
    <xf numFmtId="0" fontId="11" fillId="0" borderId="0">
      <alignment horizontal="center"/>
      <protection/>
    </xf>
    <xf numFmtId="0" fontId="0" fillId="0" borderId="0">
      <alignment horizontal="center"/>
      <protection/>
    </xf>
    <xf numFmtId="0" fontId="0" fillId="0" borderId="0">
      <alignment horizontal="center"/>
      <protection/>
    </xf>
    <xf numFmtId="0" fontId="0" fillId="0" borderId="0">
      <alignment horizontal="center"/>
      <protection/>
    </xf>
    <xf numFmtId="0" fontId="11" fillId="0" borderId="0">
      <alignment horizontal="center"/>
      <protection/>
    </xf>
    <xf numFmtId="0" fontId="0" fillId="0" borderId="0">
      <alignment horizontal="center"/>
      <protection/>
    </xf>
    <xf numFmtId="0" fontId="0" fillId="0" borderId="0">
      <alignment horizontal="center"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6" fillId="0" borderId="0">
      <alignment/>
      <protection/>
    </xf>
    <xf numFmtId="0" fontId="14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5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6" fillId="0" borderId="0">
      <alignment/>
      <protection/>
    </xf>
    <xf numFmtId="0" fontId="14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5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1" fillId="0" borderId="0">
      <alignment/>
      <protection/>
    </xf>
    <xf numFmtId="0" fontId="32" fillId="0" borderId="0">
      <alignment/>
      <protection/>
    </xf>
    <xf numFmtId="0" fontId="1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1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6" fillId="0" borderId="0">
      <alignment/>
      <protection/>
    </xf>
    <xf numFmtId="0" fontId="14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5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6" fillId="0" borderId="0">
      <alignment/>
      <protection/>
    </xf>
    <xf numFmtId="0" fontId="14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5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6" fillId="0" borderId="0">
      <alignment/>
      <protection/>
    </xf>
    <xf numFmtId="0" fontId="14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5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6" fillId="0" borderId="0">
      <alignment/>
      <protection/>
    </xf>
    <xf numFmtId="0" fontId="14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5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6" fillId="0" borderId="0">
      <alignment/>
      <protection/>
    </xf>
    <xf numFmtId="0" fontId="14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5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6" fillId="0" borderId="0">
      <alignment/>
      <protection/>
    </xf>
    <xf numFmtId="0" fontId="14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5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1" fillId="0" borderId="0">
      <alignment/>
      <protection/>
    </xf>
    <xf numFmtId="0" fontId="32" fillId="0" borderId="0">
      <alignment/>
      <protection/>
    </xf>
    <xf numFmtId="0" fontId="1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1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6" fillId="0" borderId="0">
      <alignment/>
      <protection/>
    </xf>
    <xf numFmtId="0" fontId="14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5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6" fillId="0" borderId="0">
      <alignment/>
      <protection/>
    </xf>
    <xf numFmtId="0" fontId="14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5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6" fillId="0" borderId="0">
      <alignment/>
      <protection/>
    </xf>
    <xf numFmtId="0" fontId="14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5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6" fillId="0" borderId="0">
      <alignment/>
      <protection/>
    </xf>
    <xf numFmtId="0" fontId="14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5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1" fillId="0" borderId="0">
      <alignment/>
      <protection/>
    </xf>
    <xf numFmtId="0" fontId="32" fillId="0" borderId="0">
      <alignment/>
      <protection/>
    </xf>
    <xf numFmtId="0" fontId="1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1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6" fillId="0" borderId="0">
      <alignment/>
      <protection/>
    </xf>
    <xf numFmtId="0" fontId="14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5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6" fillId="0" borderId="0">
      <alignment/>
      <protection/>
    </xf>
    <xf numFmtId="0" fontId="14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5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 horizontal="center"/>
      <protection/>
    </xf>
    <xf numFmtId="0" fontId="11" fillId="0" borderId="0">
      <alignment horizontal="center"/>
      <protection/>
    </xf>
    <xf numFmtId="0" fontId="11" fillId="0" borderId="0">
      <alignment horizontal="center"/>
      <protection/>
    </xf>
    <xf numFmtId="0" fontId="14" fillId="0" borderId="0">
      <alignment horizontal="center"/>
      <protection/>
    </xf>
    <xf numFmtId="0" fontId="14" fillId="0" borderId="0">
      <alignment horizontal="center"/>
      <protection/>
    </xf>
    <xf numFmtId="0" fontId="11" fillId="0" borderId="0">
      <alignment horizontal="center"/>
      <protection/>
    </xf>
    <xf numFmtId="0" fontId="14" fillId="0" borderId="0">
      <alignment horizontal="center"/>
      <protection/>
    </xf>
    <xf numFmtId="0" fontId="35" fillId="0" borderId="0">
      <alignment horizontal="center"/>
      <protection/>
    </xf>
    <xf numFmtId="0" fontId="32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6" fillId="0" borderId="0">
      <alignment/>
      <protection/>
    </xf>
    <xf numFmtId="0" fontId="14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5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1" fillId="0" borderId="0">
      <alignment/>
      <protection/>
    </xf>
    <xf numFmtId="0" fontId="32" fillId="0" borderId="0">
      <alignment/>
      <protection/>
    </xf>
    <xf numFmtId="0" fontId="1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1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1" fillId="0" borderId="0">
      <alignment/>
      <protection/>
    </xf>
    <xf numFmtId="0" fontId="32" fillId="0" borderId="0">
      <alignment/>
      <protection/>
    </xf>
    <xf numFmtId="0" fontId="1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1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1" fillId="0" borderId="0">
      <alignment/>
      <protection/>
    </xf>
    <xf numFmtId="0" fontId="32" fillId="0" borderId="0">
      <alignment/>
      <protection/>
    </xf>
    <xf numFmtId="0" fontId="1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1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46" fillId="0" borderId="0">
      <alignment horizontal="center"/>
      <protection/>
    </xf>
    <xf numFmtId="0" fontId="0" fillId="0" borderId="0">
      <alignment horizontal="center"/>
      <protection/>
    </xf>
    <xf numFmtId="0" fontId="11" fillId="0" borderId="0">
      <alignment horizontal="center"/>
      <protection/>
    </xf>
    <xf numFmtId="0" fontId="11" fillId="0" borderId="0">
      <alignment horizontal="center"/>
      <protection/>
    </xf>
    <xf numFmtId="0" fontId="11" fillId="0" borderId="0">
      <alignment horizontal="center"/>
      <protection/>
    </xf>
    <xf numFmtId="0" fontId="0" fillId="0" borderId="0">
      <alignment horizontal="center"/>
      <protection/>
    </xf>
    <xf numFmtId="0" fontId="11" fillId="0" borderId="0">
      <alignment horizontal="center"/>
      <protection/>
    </xf>
    <xf numFmtId="0" fontId="11" fillId="0" borderId="0">
      <alignment horizontal="center"/>
      <protection/>
    </xf>
    <xf numFmtId="0" fontId="11" fillId="0" borderId="0">
      <alignment horizontal="center"/>
      <protection/>
    </xf>
    <xf numFmtId="0" fontId="0" fillId="0" borderId="0">
      <alignment horizontal="center"/>
      <protection/>
    </xf>
    <xf numFmtId="0" fontId="11" fillId="0" borderId="0">
      <alignment horizontal="center"/>
      <protection/>
    </xf>
    <xf numFmtId="0" fontId="11" fillId="0" borderId="0">
      <alignment horizontal="center"/>
      <protection/>
    </xf>
    <xf numFmtId="0" fontId="11" fillId="0" borderId="0">
      <alignment horizontal="center"/>
      <protection/>
    </xf>
    <xf numFmtId="0" fontId="0" fillId="0" borderId="0">
      <alignment horizontal="center"/>
      <protection/>
    </xf>
    <xf numFmtId="0" fontId="14" fillId="0" borderId="0">
      <alignment horizontal="center"/>
      <protection/>
    </xf>
    <xf numFmtId="0" fontId="14" fillId="0" borderId="0">
      <alignment horizontal="center"/>
      <protection/>
    </xf>
    <xf numFmtId="0" fontId="14" fillId="0" borderId="0">
      <alignment horizontal="center"/>
      <protection/>
    </xf>
    <xf numFmtId="0" fontId="35" fillId="0" borderId="0">
      <alignment horizontal="center"/>
      <protection/>
    </xf>
    <xf numFmtId="0" fontId="0" fillId="0" borderId="0">
      <alignment horizontal="center"/>
      <protection/>
    </xf>
    <xf numFmtId="0" fontId="46" fillId="0" borderId="0">
      <alignment horizontal="center"/>
      <protection/>
    </xf>
    <xf numFmtId="0" fontId="46" fillId="0" borderId="0">
      <alignment horizontal="center"/>
      <protection/>
    </xf>
    <xf numFmtId="0" fontId="11" fillId="0" borderId="0">
      <alignment horizontal="center"/>
      <protection/>
    </xf>
    <xf numFmtId="0" fontId="46" fillId="0" borderId="0">
      <alignment horizontal="center"/>
      <protection/>
    </xf>
    <xf numFmtId="0" fontId="11" fillId="0" borderId="0">
      <alignment horizontal="center"/>
      <protection/>
    </xf>
    <xf numFmtId="0" fontId="14" fillId="0" borderId="0">
      <alignment horizontal="center"/>
      <protection/>
    </xf>
    <xf numFmtId="0" fontId="14" fillId="0" borderId="0">
      <alignment horizontal="center"/>
      <protection/>
    </xf>
    <xf numFmtId="0" fontId="11" fillId="0" borderId="0">
      <alignment horizontal="center"/>
      <protection/>
    </xf>
    <xf numFmtId="0" fontId="14" fillId="0" borderId="0">
      <alignment horizontal="center"/>
      <protection/>
    </xf>
    <xf numFmtId="0" fontId="35" fillId="0" borderId="0">
      <alignment horizontal="center"/>
      <protection/>
    </xf>
    <xf numFmtId="0" fontId="46" fillId="0" borderId="0">
      <alignment horizontal="center"/>
      <protection/>
    </xf>
    <xf numFmtId="0" fontId="46" fillId="0" borderId="0">
      <alignment horizontal="center"/>
      <protection/>
    </xf>
    <xf numFmtId="0" fontId="46" fillId="0" borderId="0">
      <alignment horizontal="center"/>
      <protection/>
    </xf>
    <xf numFmtId="0" fontId="46" fillId="0" borderId="0">
      <alignment horizontal="center"/>
      <protection/>
    </xf>
    <xf numFmtId="0" fontId="46" fillId="0" borderId="0">
      <alignment horizontal="center"/>
      <protection/>
    </xf>
    <xf numFmtId="0" fontId="46" fillId="0" borderId="0">
      <alignment horizontal="center"/>
      <protection/>
    </xf>
    <xf numFmtId="0" fontId="46" fillId="0" borderId="0">
      <alignment horizontal="center"/>
      <protection/>
    </xf>
    <xf numFmtId="0" fontId="46" fillId="0" borderId="0">
      <alignment horizontal="center"/>
      <protection/>
    </xf>
    <xf numFmtId="0" fontId="46" fillId="0" borderId="0">
      <alignment horizontal="center"/>
      <protection/>
    </xf>
    <xf numFmtId="0" fontId="14" fillId="0" borderId="0">
      <alignment horizontal="center"/>
      <protection/>
    </xf>
    <xf numFmtId="0" fontId="14" fillId="0" borderId="0">
      <alignment horizontal="center"/>
      <protection/>
    </xf>
    <xf numFmtId="0" fontId="14" fillId="0" borderId="0">
      <alignment horizontal="center"/>
      <protection/>
    </xf>
    <xf numFmtId="0" fontId="35" fillId="0" borderId="0">
      <alignment horizontal="center"/>
      <protection/>
    </xf>
    <xf numFmtId="0" fontId="0" fillId="0" borderId="0">
      <alignment horizontal="center"/>
      <protection/>
    </xf>
    <xf numFmtId="0" fontId="11" fillId="0" borderId="0">
      <alignment horizontal="center"/>
      <protection/>
    </xf>
    <xf numFmtId="0" fontId="11" fillId="0" borderId="0">
      <alignment horizontal="center"/>
      <protection/>
    </xf>
    <xf numFmtId="0" fontId="11" fillId="0" borderId="0">
      <alignment horizontal="center"/>
      <protection/>
    </xf>
    <xf numFmtId="0" fontId="0" fillId="0" borderId="0">
      <alignment horizontal="center"/>
      <protection/>
    </xf>
    <xf numFmtId="0" fontId="11" fillId="0" borderId="0">
      <alignment horizontal="center"/>
      <protection/>
    </xf>
    <xf numFmtId="0" fontId="11" fillId="0" borderId="0">
      <alignment horizontal="center"/>
      <protection/>
    </xf>
    <xf numFmtId="0" fontId="11" fillId="0" borderId="0">
      <alignment horizontal="center"/>
      <protection/>
    </xf>
    <xf numFmtId="0" fontId="0" fillId="0" borderId="0">
      <alignment horizontal="center"/>
      <protection/>
    </xf>
    <xf numFmtId="0" fontId="11" fillId="0" borderId="0">
      <alignment horizontal="center"/>
      <protection/>
    </xf>
    <xf numFmtId="0" fontId="11" fillId="0" borderId="0">
      <alignment horizontal="center"/>
      <protection/>
    </xf>
    <xf numFmtId="0" fontId="11" fillId="0" borderId="0">
      <alignment horizontal="center"/>
      <protection/>
    </xf>
    <xf numFmtId="0" fontId="0" fillId="0" borderId="0">
      <alignment horizontal="center"/>
      <protection/>
    </xf>
    <xf numFmtId="0" fontId="11" fillId="0" borderId="0">
      <alignment horizontal="center"/>
      <protection/>
    </xf>
    <xf numFmtId="0" fontId="11" fillId="0" borderId="0">
      <alignment horizontal="center"/>
      <protection/>
    </xf>
    <xf numFmtId="0" fontId="11" fillId="0" borderId="0">
      <alignment horizontal="center"/>
      <protection/>
    </xf>
    <xf numFmtId="0" fontId="0" fillId="0" borderId="0">
      <alignment horizontal="center"/>
      <protection/>
    </xf>
    <xf numFmtId="0" fontId="11" fillId="0" borderId="0">
      <alignment horizontal="center"/>
      <protection/>
    </xf>
    <xf numFmtId="0" fontId="11" fillId="0" borderId="0">
      <alignment horizontal="center"/>
      <protection/>
    </xf>
    <xf numFmtId="0" fontId="11" fillId="0" borderId="0">
      <alignment horizontal="center"/>
      <protection/>
    </xf>
    <xf numFmtId="0" fontId="0" fillId="0" borderId="0">
      <alignment horizontal="center"/>
      <protection/>
    </xf>
    <xf numFmtId="0" fontId="11" fillId="0" borderId="0">
      <alignment horizontal="center"/>
      <protection/>
    </xf>
    <xf numFmtId="0" fontId="11" fillId="0" borderId="0">
      <alignment horizontal="center"/>
      <protection/>
    </xf>
    <xf numFmtId="0" fontId="11" fillId="0" borderId="0">
      <alignment horizontal="center"/>
      <protection/>
    </xf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0" fontId="8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/>
    </xf>
    <xf numFmtId="164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164" fontId="7" fillId="0" borderId="0" xfId="0" applyNumberFormat="1" applyFont="1" applyFill="1" applyAlignment="1">
      <alignment/>
    </xf>
    <xf numFmtId="3" fontId="8" fillId="0" borderId="11" xfId="0" applyNumberFormat="1" applyFont="1" applyFill="1" applyBorder="1" applyAlignment="1">
      <alignment horizontal="center" vertical="center" wrapText="1"/>
    </xf>
    <xf numFmtId="164" fontId="8" fillId="0" borderId="14" xfId="0" applyNumberFormat="1" applyFont="1" applyFill="1" applyBorder="1" applyAlignment="1">
      <alignment horizontal="center" vertical="center" wrapText="1"/>
    </xf>
    <xf numFmtId="164" fontId="8" fillId="0" borderId="14" xfId="0" applyNumberFormat="1" applyFont="1" applyFill="1" applyBorder="1" applyAlignment="1">
      <alignment horizontal="center" vertical="center"/>
    </xf>
    <xf numFmtId="164" fontId="8" fillId="0" borderId="11" xfId="0" applyNumberFormat="1" applyFont="1" applyFill="1" applyBorder="1" applyAlignment="1">
      <alignment horizontal="center" vertical="center"/>
    </xf>
    <xf numFmtId="164" fontId="8" fillId="0" borderId="11" xfId="0" applyNumberFormat="1" applyFont="1" applyFill="1" applyBorder="1" applyAlignment="1">
      <alignment horizontal="center" vertical="center" wrapText="1"/>
    </xf>
    <xf numFmtId="3" fontId="7" fillId="0" borderId="14" xfId="0" applyNumberFormat="1" applyFont="1" applyFill="1" applyBorder="1" applyAlignment="1">
      <alignment horizontal="center" vertical="center" wrapText="1"/>
    </xf>
    <xf numFmtId="164" fontId="7" fillId="0" borderId="14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164" fontId="8" fillId="0" borderId="0" xfId="0" applyNumberFormat="1" applyFont="1" applyFill="1" applyBorder="1" applyAlignment="1">
      <alignment vertical="top"/>
    </xf>
    <xf numFmtId="4" fontId="8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165" fontId="16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/>
    </xf>
    <xf numFmtId="165" fontId="0" fillId="0" borderId="0" xfId="0" applyNumberFormat="1" applyFont="1" applyFill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164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165" fontId="16" fillId="0" borderId="0" xfId="0" applyNumberFormat="1" applyFont="1" applyFill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/>
    </xf>
    <xf numFmtId="0" fontId="7" fillId="0" borderId="0" xfId="0" applyFont="1" applyFill="1" applyAlignment="1">
      <alignment horizont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</cellXfs>
  <cellStyles count="349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ame4" xfId="33"/>
    <cellStyle name="Name4 10" xfId="34"/>
    <cellStyle name="Name4 10 2" xfId="35"/>
    <cellStyle name="Name4 10 3" xfId="36"/>
    <cellStyle name="Name4 10 4" xfId="37"/>
    <cellStyle name="Name4 10 5" xfId="38"/>
    <cellStyle name="Name4 10 6" xfId="39"/>
    <cellStyle name="Name4 11" xfId="40"/>
    <cellStyle name="Name4 11 2" xfId="41"/>
    <cellStyle name="Name4 11 3" xfId="42"/>
    <cellStyle name="Name4 11 4" xfId="43"/>
    <cellStyle name="Name4 11 5" xfId="44"/>
    <cellStyle name="Name4 11 6" xfId="45"/>
    <cellStyle name="Name4 12" xfId="46"/>
    <cellStyle name="Name4 12 2" xfId="47"/>
    <cellStyle name="Name4 12 3" xfId="48"/>
    <cellStyle name="Name4 12 4" xfId="49"/>
    <cellStyle name="Name4 12 5" xfId="50"/>
    <cellStyle name="Name4 12 6" xfId="51"/>
    <cellStyle name="Name4 13" xfId="52"/>
    <cellStyle name="Name4 13 2" xfId="53"/>
    <cellStyle name="Name4 13 3" xfId="54"/>
    <cellStyle name="Name4 13 4" xfId="55"/>
    <cellStyle name="Name4 13 5" xfId="56"/>
    <cellStyle name="Name4 13 6" xfId="57"/>
    <cellStyle name="Name4 14" xfId="58"/>
    <cellStyle name="Name4 15" xfId="59"/>
    <cellStyle name="Name4 16" xfId="60"/>
    <cellStyle name="Name4 17" xfId="61"/>
    <cellStyle name="Name4 18" xfId="62"/>
    <cellStyle name="Name4 2" xfId="63"/>
    <cellStyle name="Name4 2 10" xfId="64"/>
    <cellStyle name="Name4 2 11" xfId="65"/>
    <cellStyle name="Name4 2 12" xfId="66"/>
    <cellStyle name="Name4 2 13" xfId="67"/>
    <cellStyle name="Name4 2 14" xfId="68"/>
    <cellStyle name="Name4 2 14 2" xfId="69"/>
    <cellStyle name="Name4 2 14 3" xfId="70"/>
    <cellStyle name="Name4 2 14 4" xfId="71"/>
    <cellStyle name="Name4 2 14 5" xfId="72"/>
    <cellStyle name="Name4 2 14 6" xfId="73"/>
    <cellStyle name="Name4 2 15" xfId="74"/>
    <cellStyle name="Name4 2 16" xfId="75"/>
    <cellStyle name="Name4 2 17" xfId="76"/>
    <cellStyle name="Name4 2 18" xfId="77"/>
    <cellStyle name="Name4 2 19" xfId="78"/>
    <cellStyle name="Name4 2 19 2" xfId="79"/>
    <cellStyle name="Name4 2 19 3" xfId="80"/>
    <cellStyle name="Name4 2 19 4" xfId="81"/>
    <cellStyle name="Name4 2 19 5" xfId="82"/>
    <cellStyle name="Name4 2 19 6" xfId="83"/>
    <cellStyle name="Name4 2 2" xfId="84"/>
    <cellStyle name="Name4 2 2 10" xfId="85"/>
    <cellStyle name="Name4 2 2 11" xfId="86"/>
    <cellStyle name="Name4 2 2 12" xfId="87"/>
    <cellStyle name="Name4 2 2 12 2" xfId="88"/>
    <cellStyle name="Name4 2 2 12 3" xfId="89"/>
    <cellStyle name="Name4 2 2 12 4" xfId="90"/>
    <cellStyle name="Name4 2 2 13" xfId="91"/>
    <cellStyle name="Name4 2 2 13 2" xfId="92"/>
    <cellStyle name="Name4 2 2 13 3" xfId="93"/>
    <cellStyle name="Name4 2 2 13 4" xfId="94"/>
    <cellStyle name="Name4 2 2 14" xfId="95"/>
    <cellStyle name="Name4 2 2 14 2" xfId="96"/>
    <cellStyle name="Name4 2 2 14 3" xfId="97"/>
    <cellStyle name="Name4 2 2 14 4" xfId="98"/>
    <cellStyle name="Name4 2 2 15" xfId="99"/>
    <cellStyle name="Name4 2 2 15 2" xfId="100"/>
    <cellStyle name="Name4 2 2 15 3" xfId="101"/>
    <cellStyle name="Name4 2 2 15 4" xfId="102"/>
    <cellStyle name="Name4 2 2 16" xfId="103"/>
    <cellStyle name="Name4 2 2 17" xfId="104"/>
    <cellStyle name="Name4 2 2 17 2" xfId="105"/>
    <cellStyle name="Name4 2 2 17 3" xfId="106"/>
    <cellStyle name="Name4 2 2 17 4" xfId="107"/>
    <cellStyle name="Name4 2 2 18" xfId="108"/>
    <cellStyle name="Name4 2 2 18 2" xfId="109"/>
    <cellStyle name="Name4 2 2 18 3" xfId="110"/>
    <cellStyle name="Name4 2 2 18 4" xfId="111"/>
    <cellStyle name="Name4 2 2 19" xfId="112"/>
    <cellStyle name="Name4 2 2 19 2" xfId="113"/>
    <cellStyle name="Name4 2 2 19 3" xfId="114"/>
    <cellStyle name="Name4 2 2 19 4" xfId="115"/>
    <cellStyle name="Name4 2 2 2" xfId="116"/>
    <cellStyle name="Name4 2 2 2 10" xfId="117"/>
    <cellStyle name="Name4 2 2 2 10 2" xfId="118"/>
    <cellStyle name="Name4 2 2 2 10 3" xfId="119"/>
    <cellStyle name="Name4 2 2 2 10 4" xfId="120"/>
    <cellStyle name="Name4 2 2 2 10 5" xfId="121"/>
    <cellStyle name="Name4 2 2 2 10 6" xfId="122"/>
    <cellStyle name="Name4 2 2 2 11" xfId="123"/>
    <cellStyle name="Name4 2 2 2 11 2" xfId="124"/>
    <cellStyle name="Name4 2 2 2 11 3" xfId="125"/>
    <cellStyle name="Name4 2 2 2 11 4" xfId="126"/>
    <cellStyle name="Name4 2 2 2 12" xfId="127"/>
    <cellStyle name="Name4 2 2 2 12 2" xfId="128"/>
    <cellStyle name="Name4 2 2 2 12 3" xfId="129"/>
    <cellStyle name="Name4 2 2 2 12 4" xfId="130"/>
    <cellStyle name="Name4 2 2 2 13" xfId="131"/>
    <cellStyle name="Name4 2 2 2 13 2" xfId="132"/>
    <cellStyle name="Name4 2 2 2 13 3" xfId="133"/>
    <cellStyle name="Name4 2 2 2 13 4" xfId="134"/>
    <cellStyle name="Name4 2 2 2 13 5" xfId="135"/>
    <cellStyle name="Name4 2 2 2 13 6" xfId="136"/>
    <cellStyle name="Name4 2 2 2 14" xfId="137"/>
    <cellStyle name="Name4 2 2 2 15" xfId="138"/>
    <cellStyle name="Name4 2 2 2 16" xfId="139"/>
    <cellStyle name="Name4 2 2 2 17" xfId="140"/>
    <cellStyle name="Name4 2 2 2 18" xfId="141"/>
    <cellStyle name="Name4 2 2 2 2" xfId="142"/>
    <cellStyle name="Name4 2 2 2 2 2" xfId="143"/>
    <cellStyle name="Name4 2 2 2 2 2 2" xfId="144"/>
    <cellStyle name="Name4 2 2 2 2 2 3" xfId="145"/>
    <cellStyle name="Name4 2 2 2 2 2 4" xfId="146"/>
    <cellStyle name="Name4 2 2 2 2 2 5" xfId="147"/>
    <cellStyle name="Name4 2 2 2 2 2 6" xfId="148"/>
    <cellStyle name="Name4 2 2 2 2 3" xfId="149"/>
    <cellStyle name="Name4 2 2 2 2 4" xfId="150"/>
    <cellStyle name="Name4 2 2 2 2 5" xfId="151"/>
    <cellStyle name="Name4 2 2 2 2 6" xfId="152"/>
    <cellStyle name="Name4 2 2 2 3" xfId="153"/>
    <cellStyle name="Name4 2 2 2 3 2" xfId="154"/>
    <cellStyle name="Name4 2 2 2 3 3" xfId="155"/>
    <cellStyle name="Name4 2 2 2 3 4" xfId="156"/>
    <cellStyle name="Name4 2 2 2 3 5" xfId="157"/>
    <cellStyle name="Name4 2 2 2 3 6" xfId="158"/>
    <cellStyle name="Name4 2 2 2 4" xfId="159"/>
    <cellStyle name="Name4 2 2 2 4 2" xfId="160"/>
    <cellStyle name="Name4 2 2 2 4 3" xfId="161"/>
    <cellStyle name="Name4 2 2 2 4 4" xfId="162"/>
    <cellStyle name="Name4 2 2 2 4 5" xfId="163"/>
    <cellStyle name="Name4 2 2 2 4 6" xfId="164"/>
    <cellStyle name="Name4 2 2 2 5" xfId="165"/>
    <cellStyle name="Name4 2 2 2 5 2" xfId="166"/>
    <cellStyle name="Name4 2 2 2 5 3" xfId="167"/>
    <cellStyle name="Name4 2 2 2 5 4" xfId="168"/>
    <cellStyle name="Name4 2 2 2 5 5" xfId="169"/>
    <cellStyle name="Name4 2 2 2 5 6" xfId="170"/>
    <cellStyle name="Name4 2 2 2 6" xfId="171"/>
    <cellStyle name="Name4 2 2 2 6 2" xfId="172"/>
    <cellStyle name="Name4 2 2 2 6 3" xfId="173"/>
    <cellStyle name="Name4 2 2 2 6 4" xfId="174"/>
    <cellStyle name="Name4 2 2 2 6 5" xfId="175"/>
    <cellStyle name="Name4 2 2 2 6 6" xfId="176"/>
    <cellStyle name="Name4 2 2 2 7" xfId="177"/>
    <cellStyle name="Name4 2 2 2 7 2" xfId="178"/>
    <cellStyle name="Name4 2 2 2 7 3" xfId="179"/>
    <cellStyle name="Name4 2 2 2 7 4" xfId="180"/>
    <cellStyle name="Name4 2 2 2 8" xfId="181"/>
    <cellStyle name="Name4 2 2 2 8 2" xfId="182"/>
    <cellStyle name="Name4 2 2 2 8 3" xfId="183"/>
    <cellStyle name="Name4 2 2 2 8 4" xfId="184"/>
    <cellStyle name="Name4 2 2 2 9" xfId="185"/>
    <cellStyle name="Name4 2 2 2 9 2" xfId="186"/>
    <cellStyle name="Name4 2 2 2 9 3" xfId="187"/>
    <cellStyle name="Name4 2 2 2 9 4" xfId="188"/>
    <cellStyle name="Name4 2 2 20" xfId="189"/>
    <cellStyle name="Name4 2 2 21" xfId="190"/>
    <cellStyle name="Name4 2 2 21 2" xfId="191"/>
    <cellStyle name="Name4 2 2 21 3" xfId="192"/>
    <cellStyle name="Name4 2 2 21 4" xfId="193"/>
    <cellStyle name="Name4 2 2 22" xfId="194"/>
    <cellStyle name="Name4 2 2 23" xfId="195"/>
    <cellStyle name="Name4 2 2 24" xfId="196"/>
    <cellStyle name="Name4 2 2 25" xfId="197"/>
    <cellStyle name="Name4 2 2 26" xfId="198"/>
    <cellStyle name="Name4 2 2 27" xfId="199"/>
    <cellStyle name="Name4 2 2 28" xfId="200"/>
    <cellStyle name="Name4 2 2 29" xfId="201"/>
    <cellStyle name="Name4 2 2 3" xfId="202"/>
    <cellStyle name="Name4 2 2 3 2" xfId="203"/>
    <cellStyle name="Name4 2 2 3 2 2" xfId="204"/>
    <cellStyle name="Name4 2 2 3 2 3" xfId="205"/>
    <cellStyle name="Name4 2 2 3 2 4" xfId="206"/>
    <cellStyle name="Name4 2 2 3 2 5" xfId="207"/>
    <cellStyle name="Name4 2 2 3 2 6" xfId="208"/>
    <cellStyle name="Name4 2 2 3 3" xfId="209"/>
    <cellStyle name="Name4 2 2 3 4" xfId="210"/>
    <cellStyle name="Name4 2 2 3 5" xfId="211"/>
    <cellStyle name="Name4 2 2 3 6" xfId="212"/>
    <cellStyle name="Name4 2 2 30" xfId="213"/>
    <cellStyle name="Name4 2 2 31" xfId="214"/>
    <cellStyle name="Name4 2 2 32" xfId="215"/>
    <cellStyle name="Name4 2 2 33" xfId="216"/>
    <cellStyle name="Name4 2 2 4" xfId="217"/>
    <cellStyle name="Name4 2 2 5" xfId="218"/>
    <cellStyle name="Name4 2 2 6" xfId="219"/>
    <cellStyle name="Name4 2 2 7" xfId="220"/>
    <cellStyle name="Name4 2 2 7 2" xfId="221"/>
    <cellStyle name="Name4 2 2 7 3" xfId="222"/>
    <cellStyle name="Name4 2 2 7 4" xfId="223"/>
    <cellStyle name="Name4 2 2 8" xfId="224"/>
    <cellStyle name="Name4 2 2 9" xfId="225"/>
    <cellStyle name="Name4 2 2 9 2" xfId="226"/>
    <cellStyle name="Name4 2 2 9 3" xfId="227"/>
    <cellStyle name="Name4 2 2 9 4" xfId="228"/>
    <cellStyle name="Name4 2 20" xfId="229"/>
    <cellStyle name="Name4 2 21" xfId="230"/>
    <cellStyle name="Name4 2 22" xfId="231"/>
    <cellStyle name="Name4 2 23" xfId="232"/>
    <cellStyle name="Name4 2 24" xfId="233"/>
    <cellStyle name="Name4 2 25" xfId="234"/>
    <cellStyle name="Name4 2 26" xfId="235"/>
    <cellStyle name="Name4 2 27" xfId="236"/>
    <cellStyle name="Name4 2 28" xfId="237"/>
    <cellStyle name="Name4 2 29" xfId="238"/>
    <cellStyle name="Name4 2 3" xfId="239"/>
    <cellStyle name="Name4 2 3 10" xfId="240"/>
    <cellStyle name="Name4 2 3 10 2" xfId="241"/>
    <cellStyle name="Name4 2 3 10 3" xfId="242"/>
    <cellStyle name="Name4 2 3 10 4" xfId="243"/>
    <cellStyle name="Name4 2 3 11" xfId="244"/>
    <cellStyle name="Name4 2 3 11 2" xfId="245"/>
    <cellStyle name="Name4 2 3 11 3" xfId="246"/>
    <cellStyle name="Name4 2 3 11 4" xfId="247"/>
    <cellStyle name="Name4 2 3 11 5" xfId="248"/>
    <cellStyle name="Name4 2 3 11 6" xfId="249"/>
    <cellStyle name="Name4 2 3 12" xfId="250"/>
    <cellStyle name="Name4 2 3 12 2" xfId="251"/>
    <cellStyle name="Name4 2 3 12 3" xfId="252"/>
    <cellStyle name="Name4 2 3 12 4" xfId="253"/>
    <cellStyle name="Name4 2 3 13" xfId="254"/>
    <cellStyle name="Name4 2 3 13 2" xfId="255"/>
    <cellStyle name="Name4 2 3 13 3" xfId="256"/>
    <cellStyle name="Name4 2 3 13 4" xfId="257"/>
    <cellStyle name="Name4 2 3 14" xfId="258"/>
    <cellStyle name="Name4 2 3 14 2" xfId="259"/>
    <cellStyle name="Name4 2 3 14 3" xfId="260"/>
    <cellStyle name="Name4 2 3 14 4" xfId="261"/>
    <cellStyle name="Name4 2 3 15" xfId="262"/>
    <cellStyle name="Name4 2 3 15 2" xfId="263"/>
    <cellStyle name="Name4 2 3 15 3" xfId="264"/>
    <cellStyle name="Name4 2 3 15 4" xfId="265"/>
    <cellStyle name="Name4 2 3 16" xfId="266"/>
    <cellStyle name="Name4 2 3 16 2" xfId="267"/>
    <cellStyle name="Name4 2 3 16 3" xfId="268"/>
    <cellStyle name="Name4 2 3 16 4" xfId="269"/>
    <cellStyle name="Name4 2 3 17" xfId="270"/>
    <cellStyle name="Name4 2 3 17 2" xfId="271"/>
    <cellStyle name="Name4 2 3 17 3" xfId="272"/>
    <cellStyle name="Name4 2 3 17 4" xfId="273"/>
    <cellStyle name="Name4 2 3 18" xfId="274"/>
    <cellStyle name="Name4 2 3 18 2" xfId="275"/>
    <cellStyle name="Name4 2 3 18 3" xfId="276"/>
    <cellStyle name="Name4 2 3 18 4" xfId="277"/>
    <cellStyle name="Name4 2 3 18 5" xfId="278"/>
    <cellStyle name="Name4 2 3 18 6" xfId="279"/>
    <cellStyle name="Name4 2 3 19" xfId="280"/>
    <cellStyle name="Name4 2 3 2" xfId="281"/>
    <cellStyle name="Name4 2 3 2 2" xfId="282"/>
    <cellStyle name="Name4 2 3 2 2 2" xfId="283"/>
    <cellStyle name="Name4 2 3 2 2 3" xfId="284"/>
    <cellStyle name="Name4 2 3 2 2 4" xfId="285"/>
    <cellStyle name="Name4 2 3 2 2 5" xfId="286"/>
    <cellStyle name="Name4 2 3 2 2 6" xfId="287"/>
    <cellStyle name="Name4 2 3 2 3" xfId="288"/>
    <cellStyle name="Name4 2 3 2 4" xfId="289"/>
    <cellStyle name="Name4 2 3 20" xfId="290"/>
    <cellStyle name="Name4 2 3 21" xfId="291"/>
    <cellStyle name="Name4 2 3 22" xfId="292"/>
    <cellStyle name="Name4 2 3 23" xfId="293"/>
    <cellStyle name="Name4 2 3 24" xfId="294"/>
    <cellStyle name="Name4 2 3 25" xfId="295"/>
    <cellStyle name="Name4 2 3 26" xfId="296"/>
    <cellStyle name="Name4 2 3 27" xfId="297"/>
    <cellStyle name="Name4 2 3 28" xfId="298"/>
    <cellStyle name="Name4 2 3 3" xfId="299"/>
    <cellStyle name="Name4 2 3 3 2" xfId="300"/>
    <cellStyle name="Name4 2 3 3 3" xfId="301"/>
    <cellStyle name="Name4 2 3 3 4" xfId="302"/>
    <cellStyle name="Name4 2 3 4" xfId="303"/>
    <cellStyle name="Name4 2 3 4 2" xfId="304"/>
    <cellStyle name="Name4 2 3 4 3" xfId="305"/>
    <cellStyle name="Name4 2 3 4 4" xfId="306"/>
    <cellStyle name="Name4 2 3 5" xfId="307"/>
    <cellStyle name="Name4 2 3 5 2" xfId="308"/>
    <cellStyle name="Name4 2 3 5 3" xfId="309"/>
    <cellStyle name="Name4 2 3 5 4" xfId="310"/>
    <cellStyle name="Name4 2 3 6" xfId="311"/>
    <cellStyle name="Name4 2 3 6 2" xfId="312"/>
    <cellStyle name="Name4 2 3 6 3" xfId="313"/>
    <cellStyle name="Name4 2 3 6 4" xfId="314"/>
    <cellStyle name="Name4 2 3 7" xfId="315"/>
    <cellStyle name="Name4 2 3 7 2" xfId="316"/>
    <cellStyle name="Name4 2 3 7 3" xfId="317"/>
    <cellStyle name="Name4 2 3 7 4" xfId="318"/>
    <cellStyle name="Name4 2 3 8" xfId="319"/>
    <cellStyle name="Name4 2 3 8 2" xfId="320"/>
    <cellStyle name="Name4 2 3 8 3" xfId="321"/>
    <cellStyle name="Name4 2 3 8 4" xfId="322"/>
    <cellStyle name="Name4 2 3 9" xfId="323"/>
    <cellStyle name="Name4 2 3 9 2" xfId="324"/>
    <cellStyle name="Name4 2 3 9 3" xfId="325"/>
    <cellStyle name="Name4 2 3 9 4" xfId="326"/>
    <cellStyle name="Name4 2 4" xfId="327"/>
    <cellStyle name="Name4 2 4 2" xfId="328"/>
    <cellStyle name="Name4 2 4 2 2" xfId="329"/>
    <cellStyle name="Name4 2 4 2 3" xfId="330"/>
    <cellStyle name="Name4 2 4 2 4" xfId="331"/>
    <cellStyle name="Name4 2 4 2 5" xfId="332"/>
    <cellStyle name="Name4 2 4 2 6" xfId="333"/>
    <cellStyle name="Name4 2 4 3" xfId="334"/>
    <cellStyle name="Name4 2 4 4" xfId="335"/>
    <cellStyle name="Name4 2 4 5" xfId="336"/>
    <cellStyle name="Name4 2 4 6" xfId="337"/>
    <cellStyle name="Name4 2 5" xfId="338"/>
    <cellStyle name="Name4 2 5 2" xfId="339"/>
    <cellStyle name="Name4 2 5 3" xfId="340"/>
    <cellStyle name="Name4 2 5 4" xfId="341"/>
    <cellStyle name="Name4 2 5 5" xfId="342"/>
    <cellStyle name="Name4 2 5 6" xfId="343"/>
    <cellStyle name="Name4 2 6" xfId="344"/>
    <cellStyle name="Name4 2 6 2" xfId="345"/>
    <cellStyle name="Name4 2 6 3" xfId="346"/>
    <cellStyle name="Name4 2 6 4" xfId="347"/>
    <cellStyle name="Name4 2 6 5" xfId="348"/>
    <cellStyle name="Name4 2 6 6" xfId="349"/>
    <cellStyle name="Name4 2 7" xfId="350"/>
    <cellStyle name="Name4 2 7 2" xfId="351"/>
    <cellStyle name="Name4 2 7 3" xfId="352"/>
    <cellStyle name="Name4 2 7 4" xfId="353"/>
    <cellStyle name="Name4 2 7 5" xfId="354"/>
    <cellStyle name="Name4 2 7 6" xfId="355"/>
    <cellStyle name="Name4 2 8" xfId="356"/>
    <cellStyle name="Name4 2 9" xfId="357"/>
    <cellStyle name="Name4 3" xfId="358"/>
    <cellStyle name="Name4 3 10" xfId="359"/>
    <cellStyle name="Name4 3 11" xfId="360"/>
    <cellStyle name="Name4 3 12" xfId="361"/>
    <cellStyle name="Name4 3 13" xfId="362"/>
    <cellStyle name="Name4 3 14" xfId="363"/>
    <cellStyle name="Name4 3 14 2" xfId="364"/>
    <cellStyle name="Name4 3 14 3" xfId="365"/>
    <cellStyle name="Name4 3 14 4" xfId="366"/>
    <cellStyle name="Name4 3 14 5" xfId="367"/>
    <cellStyle name="Name4 3 14 6" xfId="368"/>
    <cellStyle name="Name4 3 15" xfId="369"/>
    <cellStyle name="Name4 3 16" xfId="370"/>
    <cellStyle name="Name4 3 17" xfId="371"/>
    <cellStyle name="Name4 3 18" xfId="372"/>
    <cellStyle name="Name4 3 19" xfId="373"/>
    <cellStyle name="Name4 3 2" xfId="374"/>
    <cellStyle name="Name4 3 20" xfId="375"/>
    <cellStyle name="Name4 3 21" xfId="376"/>
    <cellStyle name="Name4 3 22" xfId="377"/>
    <cellStyle name="Name4 3 23" xfId="378"/>
    <cellStyle name="Name4 3 24" xfId="379"/>
    <cellStyle name="Name4 3 3" xfId="380"/>
    <cellStyle name="Name4 3 3 2" xfId="381"/>
    <cellStyle name="Name4 3 3 2 2" xfId="382"/>
    <cellStyle name="Name4 3 3 2 3" xfId="383"/>
    <cellStyle name="Name4 3 3 2 4" xfId="384"/>
    <cellStyle name="Name4 3 3 2 5" xfId="385"/>
    <cellStyle name="Name4 3 3 2 6" xfId="386"/>
    <cellStyle name="Name4 3 3 3" xfId="387"/>
    <cellStyle name="Name4 3 3 4" xfId="388"/>
    <cellStyle name="Name4 3 3 5" xfId="389"/>
    <cellStyle name="Name4 3 3 6" xfId="390"/>
    <cellStyle name="Name4 3 4" xfId="391"/>
    <cellStyle name="Name4 3 5" xfId="392"/>
    <cellStyle name="Name4 3 6" xfId="393"/>
    <cellStyle name="Name4 3 7" xfId="394"/>
    <cellStyle name="Name4 3 8" xfId="395"/>
    <cellStyle name="Name4 3 9" xfId="396"/>
    <cellStyle name="Name4 3 9 2" xfId="397"/>
    <cellStyle name="Name4 3 9 3" xfId="398"/>
    <cellStyle name="Name4 3 9 4" xfId="399"/>
    <cellStyle name="Name4 3 9 5" xfId="400"/>
    <cellStyle name="Name4 3 9 6" xfId="401"/>
    <cellStyle name="Name4 4" xfId="402"/>
    <cellStyle name="Name4 4 2" xfId="403"/>
    <cellStyle name="Name4 4 3" xfId="404"/>
    <cellStyle name="Name4 4 4" xfId="405"/>
    <cellStyle name="Name4 4 5" xfId="406"/>
    <cellStyle name="Name4 4 6" xfId="407"/>
    <cellStyle name="Name4 5" xfId="408"/>
    <cellStyle name="Name4 5 2" xfId="409"/>
    <cellStyle name="Name4 5 3" xfId="410"/>
    <cellStyle name="Name4 5 4" xfId="411"/>
    <cellStyle name="Name4 5 5" xfId="412"/>
    <cellStyle name="Name4 5 6" xfId="413"/>
    <cellStyle name="Name4 6" xfId="414"/>
    <cellStyle name="Name4 6 2" xfId="415"/>
    <cellStyle name="Name4 6 3" xfId="416"/>
    <cellStyle name="Name4 6 4" xfId="417"/>
    <cellStyle name="Name4 6 5" xfId="418"/>
    <cellStyle name="Name4 6 6" xfId="419"/>
    <cellStyle name="Name4 7" xfId="420"/>
    <cellStyle name="Name4 7 2" xfId="421"/>
    <cellStyle name="Name4 7 3" xfId="422"/>
    <cellStyle name="Name4 7 4" xfId="423"/>
    <cellStyle name="Name4 7 5" xfId="424"/>
    <cellStyle name="Name4 7 6" xfId="425"/>
    <cellStyle name="Name4 8" xfId="426"/>
    <cellStyle name="Name4 8 2" xfId="427"/>
    <cellStyle name="Name4 8 3" xfId="428"/>
    <cellStyle name="Name4 8 4" xfId="429"/>
    <cellStyle name="Name4 8 5" xfId="430"/>
    <cellStyle name="Name4 8 6" xfId="431"/>
    <cellStyle name="Name4 9" xfId="432"/>
    <cellStyle name="Name4 9 2" xfId="433"/>
    <cellStyle name="Name4 9 3" xfId="434"/>
    <cellStyle name="Name4 9 4" xfId="435"/>
    <cellStyle name="Name4 9 5" xfId="436"/>
    <cellStyle name="Name4 9 6" xfId="437"/>
    <cellStyle name="Акцент1" xfId="438"/>
    <cellStyle name="Акцент2" xfId="439"/>
    <cellStyle name="Акцент3" xfId="440"/>
    <cellStyle name="Акцент4" xfId="441"/>
    <cellStyle name="Акцент5" xfId="442"/>
    <cellStyle name="Акцент6" xfId="443"/>
    <cellStyle name="Ввод " xfId="444"/>
    <cellStyle name="Вывод" xfId="445"/>
    <cellStyle name="Вычисление" xfId="446"/>
    <cellStyle name="Currency" xfId="447"/>
    <cellStyle name="Currency [0]" xfId="448"/>
    <cellStyle name="Заголовок 1" xfId="449"/>
    <cellStyle name="Заголовок 2" xfId="450"/>
    <cellStyle name="Заголовок 3" xfId="451"/>
    <cellStyle name="Заголовок 4" xfId="452"/>
    <cellStyle name="Итог" xfId="453"/>
    <cellStyle name="Контрольная ячейка" xfId="454"/>
    <cellStyle name="Название" xfId="455"/>
    <cellStyle name="Нейтральный" xfId="456"/>
    <cellStyle name="Обычный 10" xfId="457"/>
    <cellStyle name="Обычный 10 2" xfId="458"/>
    <cellStyle name="Обычный 10 2 10" xfId="459"/>
    <cellStyle name="Обычный 10 2 10 2" xfId="460"/>
    <cellStyle name="Обычный 10 2 10 3" xfId="461"/>
    <cellStyle name="Обычный 10 2 10 4" xfId="462"/>
    <cellStyle name="Обычный 10 2 10 5" xfId="463"/>
    <cellStyle name="Обычный 10 2 10 6" xfId="464"/>
    <cellStyle name="Обычный 10 2 11" xfId="465"/>
    <cellStyle name="Обычный 10 2 11 2" xfId="466"/>
    <cellStyle name="Обычный 10 2 11 3" xfId="467"/>
    <cellStyle name="Обычный 10 2 11 4" xfId="468"/>
    <cellStyle name="Обычный 10 2 11 5" xfId="469"/>
    <cellStyle name="Обычный 10 2 11 6" xfId="470"/>
    <cellStyle name="Обычный 10 2 12" xfId="471"/>
    <cellStyle name="Обычный 10 2 13" xfId="472"/>
    <cellStyle name="Обычный 10 2 14" xfId="473"/>
    <cellStyle name="Обычный 10 2 15" xfId="474"/>
    <cellStyle name="Обычный 10 2 16" xfId="475"/>
    <cellStyle name="Обычный 10 2 17" xfId="476"/>
    <cellStyle name="Обычный 10 2 18" xfId="477"/>
    <cellStyle name="Обычный 10 2 19" xfId="478"/>
    <cellStyle name="Обычный 10 2 2" xfId="479"/>
    <cellStyle name="Обычный 10 2 2 2" xfId="480"/>
    <cellStyle name="Обычный 10 2 2 3" xfId="481"/>
    <cellStyle name="Обычный 10 2 2 4" xfId="482"/>
    <cellStyle name="Обычный 10 2 2 5" xfId="483"/>
    <cellStyle name="Обычный 10 2 2 6" xfId="484"/>
    <cellStyle name="Обычный 10 2 20" xfId="485"/>
    <cellStyle name="Обычный 10 2 21" xfId="486"/>
    <cellStyle name="Обычный 10 2 3" xfId="487"/>
    <cellStyle name="Обычный 10 2 3 2" xfId="488"/>
    <cellStyle name="Обычный 10 2 3 3" xfId="489"/>
    <cellStyle name="Обычный 10 2 3 4" xfId="490"/>
    <cellStyle name="Обычный 10 2 3 5" xfId="491"/>
    <cellStyle name="Обычный 10 2 3 6" xfId="492"/>
    <cellStyle name="Обычный 10 2 4" xfId="493"/>
    <cellStyle name="Обычный 10 2 4 2" xfId="494"/>
    <cellStyle name="Обычный 10 2 4 3" xfId="495"/>
    <cellStyle name="Обычный 10 2 4 4" xfId="496"/>
    <cellStyle name="Обычный 10 2 4 5" xfId="497"/>
    <cellStyle name="Обычный 10 2 4 6" xfId="498"/>
    <cellStyle name="Обычный 10 2 5" xfId="499"/>
    <cellStyle name="Обычный 10 2 5 2" xfId="500"/>
    <cellStyle name="Обычный 10 2 5 3" xfId="501"/>
    <cellStyle name="Обычный 10 2 5 4" xfId="502"/>
    <cellStyle name="Обычный 10 2 5 5" xfId="503"/>
    <cellStyle name="Обычный 10 2 5 6" xfId="504"/>
    <cellStyle name="Обычный 10 2 6" xfId="505"/>
    <cellStyle name="Обычный 10 2 6 2" xfId="506"/>
    <cellStyle name="Обычный 10 2 6 3" xfId="507"/>
    <cellStyle name="Обычный 10 2 6 4" xfId="508"/>
    <cellStyle name="Обычный 10 2 6 5" xfId="509"/>
    <cellStyle name="Обычный 10 2 6 6" xfId="510"/>
    <cellStyle name="Обычный 10 2 7" xfId="511"/>
    <cellStyle name="Обычный 10 2 7 2" xfId="512"/>
    <cellStyle name="Обычный 10 2 7 3" xfId="513"/>
    <cellStyle name="Обычный 10 2 7 4" xfId="514"/>
    <cellStyle name="Обычный 10 2 7 5" xfId="515"/>
    <cellStyle name="Обычный 10 2 7 6" xfId="516"/>
    <cellStyle name="Обычный 10 2 8" xfId="517"/>
    <cellStyle name="Обычный 10 2 8 2" xfId="518"/>
    <cellStyle name="Обычный 10 2 8 3" xfId="519"/>
    <cellStyle name="Обычный 10 2 8 4" xfId="520"/>
    <cellStyle name="Обычный 10 2 8 5" xfId="521"/>
    <cellStyle name="Обычный 10 2 8 6" xfId="522"/>
    <cellStyle name="Обычный 10 2 9" xfId="523"/>
    <cellStyle name="Обычный 10 2 9 2" xfId="524"/>
    <cellStyle name="Обычный 10 2 9 3" xfId="525"/>
    <cellStyle name="Обычный 10 2 9 4" xfId="526"/>
    <cellStyle name="Обычный 10 2 9 5" xfId="527"/>
    <cellStyle name="Обычный 10 2 9 6" xfId="528"/>
    <cellStyle name="Обычный 101" xfId="529"/>
    <cellStyle name="Обычный 101 10" xfId="530"/>
    <cellStyle name="Обычный 101 10 2" xfId="531"/>
    <cellStyle name="Обычный 101 10 3" xfId="532"/>
    <cellStyle name="Обычный 101 10 4" xfId="533"/>
    <cellStyle name="Обычный 101 10 5" xfId="534"/>
    <cellStyle name="Обычный 101 10 6" xfId="535"/>
    <cellStyle name="Обычный 101 11" xfId="536"/>
    <cellStyle name="Обычный 101 12" xfId="537"/>
    <cellStyle name="Обычный 101 13" xfId="538"/>
    <cellStyle name="Обычный 101 14" xfId="539"/>
    <cellStyle name="Обычный 101 15" xfId="540"/>
    <cellStyle name="Обычный 101 2" xfId="541"/>
    <cellStyle name="Обычный 101 2 2" xfId="542"/>
    <cellStyle name="Обычный 101 2 3" xfId="543"/>
    <cellStyle name="Обычный 101 2 4" xfId="544"/>
    <cellStyle name="Обычный 101 2 5" xfId="545"/>
    <cellStyle name="Обычный 101 2 6" xfId="546"/>
    <cellStyle name="Обычный 101 3" xfId="547"/>
    <cellStyle name="Обычный 101 3 2" xfId="548"/>
    <cellStyle name="Обычный 101 3 3" xfId="549"/>
    <cellStyle name="Обычный 101 3 4" xfId="550"/>
    <cellStyle name="Обычный 101 3 5" xfId="551"/>
    <cellStyle name="Обычный 101 3 6" xfId="552"/>
    <cellStyle name="Обычный 101 4" xfId="553"/>
    <cellStyle name="Обычный 101 4 2" xfId="554"/>
    <cellStyle name="Обычный 101 4 3" xfId="555"/>
    <cellStyle name="Обычный 101 4 4" xfId="556"/>
    <cellStyle name="Обычный 101 4 5" xfId="557"/>
    <cellStyle name="Обычный 101 4 6" xfId="558"/>
    <cellStyle name="Обычный 101 5" xfId="559"/>
    <cellStyle name="Обычный 101 5 2" xfId="560"/>
    <cellStyle name="Обычный 101 5 3" xfId="561"/>
    <cellStyle name="Обычный 101 5 4" xfId="562"/>
    <cellStyle name="Обычный 101 5 5" xfId="563"/>
    <cellStyle name="Обычный 101 5 6" xfId="564"/>
    <cellStyle name="Обычный 101 6" xfId="565"/>
    <cellStyle name="Обычный 101 6 2" xfId="566"/>
    <cellStyle name="Обычный 101 6 3" xfId="567"/>
    <cellStyle name="Обычный 101 6 4" xfId="568"/>
    <cellStyle name="Обычный 101 6 5" xfId="569"/>
    <cellStyle name="Обычный 101 6 6" xfId="570"/>
    <cellStyle name="Обычный 101 7" xfId="571"/>
    <cellStyle name="Обычный 101 7 2" xfId="572"/>
    <cellStyle name="Обычный 101 7 3" xfId="573"/>
    <cellStyle name="Обычный 101 7 4" xfId="574"/>
    <cellStyle name="Обычный 101 7 5" xfId="575"/>
    <cellStyle name="Обычный 101 7 6" xfId="576"/>
    <cellStyle name="Обычный 101 8" xfId="577"/>
    <cellStyle name="Обычный 101 8 2" xfId="578"/>
    <cellStyle name="Обычный 101 8 3" xfId="579"/>
    <cellStyle name="Обычный 101 8 4" xfId="580"/>
    <cellStyle name="Обычный 101 8 5" xfId="581"/>
    <cellStyle name="Обычный 101 8 6" xfId="582"/>
    <cellStyle name="Обычный 101 9" xfId="583"/>
    <cellStyle name="Обычный 101 9 2" xfId="584"/>
    <cellStyle name="Обычный 101 9 3" xfId="585"/>
    <cellStyle name="Обычный 101 9 4" xfId="586"/>
    <cellStyle name="Обычный 101 9 5" xfId="587"/>
    <cellStyle name="Обычный 101 9 6" xfId="588"/>
    <cellStyle name="Обычный 102" xfId="589"/>
    <cellStyle name="Обычный 102 10" xfId="590"/>
    <cellStyle name="Обычный 102 10 2" xfId="591"/>
    <cellStyle name="Обычный 102 10 3" xfId="592"/>
    <cellStyle name="Обычный 102 10 4" xfId="593"/>
    <cellStyle name="Обычный 102 10 5" xfId="594"/>
    <cellStyle name="Обычный 102 10 6" xfId="595"/>
    <cellStyle name="Обычный 102 11" xfId="596"/>
    <cellStyle name="Обычный 102 12" xfId="597"/>
    <cellStyle name="Обычный 102 13" xfId="598"/>
    <cellStyle name="Обычный 102 14" xfId="599"/>
    <cellStyle name="Обычный 102 15" xfId="600"/>
    <cellStyle name="Обычный 102 2" xfId="601"/>
    <cellStyle name="Обычный 102 2 2" xfId="602"/>
    <cellStyle name="Обычный 102 2 3" xfId="603"/>
    <cellStyle name="Обычный 102 2 4" xfId="604"/>
    <cellStyle name="Обычный 102 2 5" xfId="605"/>
    <cellStyle name="Обычный 102 2 6" xfId="606"/>
    <cellStyle name="Обычный 102 3" xfId="607"/>
    <cellStyle name="Обычный 102 3 2" xfId="608"/>
    <cellStyle name="Обычный 102 3 3" xfId="609"/>
    <cellStyle name="Обычный 102 3 4" xfId="610"/>
    <cellStyle name="Обычный 102 3 5" xfId="611"/>
    <cellStyle name="Обычный 102 3 6" xfId="612"/>
    <cellStyle name="Обычный 102 4" xfId="613"/>
    <cellStyle name="Обычный 102 4 2" xfId="614"/>
    <cellStyle name="Обычный 102 4 3" xfId="615"/>
    <cellStyle name="Обычный 102 4 4" xfId="616"/>
    <cellStyle name="Обычный 102 4 5" xfId="617"/>
    <cellStyle name="Обычный 102 4 6" xfId="618"/>
    <cellStyle name="Обычный 102 5" xfId="619"/>
    <cellStyle name="Обычный 102 5 2" xfId="620"/>
    <cellStyle name="Обычный 102 5 3" xfId="621"/>
    <cellStyle name="Обычный 102 5 4" xfId="622"/>
    <cellStyle name="Обычный 102 5 5" xfId="623"/>
    <cellStyle name="Обычный 102 5 6" xfId="624"/>
    <cellStyle name="Обычный 102 6" xfId="625"/>
    <cellStyle name="Обычный 102 6 2" xfId="626"/>
    <cellStyle name="Обычный 102 6 3" xfId="627"/>
    <cellStyle name="Обычный 102 6 4" xfId="628"/>
    <cellStyle name="Обычный 102 6 5" xfId="629"/>
    <cellStyle name="Обычный 102 6 6" xfId="630"/>
    <cellStyle name="Обычный 102 7" xfId="631"/>
    <cellStyle name="Обычный 102 7 2" xfId="632"/>
    <cellStyle name="Обычный 102 7 3" xfId="633"/>
    <cellStyle name="Обычный 102 7 4" xfId="634"/>
    <cellStyle name="Обычный 102 7 5" xfId="635"/>
    <cellStyle name="Обычный 102 7 6" xfId="636"/>
    <cellStyle name="Обычный 102 8" xfId="637"/>
    <cellStyle name="Обычный 102 8 2" xfId="638"/>
    <cellStyle name="Обычный 102 8 3" xfId="639"/>
    <cellStyle name="Обычный 102 8 4" xfId="640"/>
    <cellStyle name="Обычный 102 8 5" xfId="641"/>
    <cellStyle name="Обычный 102 8 6" xfId="642"/>
    <cellStyle name="Обычный 102 9" xfId="643"/>
    <cellStyle name="Обычный 102 9 2" xfId="644"/>
    <cellStyle name="Обычный 102 9 3" xfId="645"/>
    <cellStyle name="Обычный 102 9 4" xfId="646"/>
    <cellStyle name="Обычный 102 9 5" xfId="647"/>
    <cellStyle name="Обычный 102 9 6" xfId="648"/>
    <cellStyle name="Обычный 103" xfId="649"/>
    <cellStyle name="Обычный 103 10" xfId="650"/>
    <cellStyle name="Обычный 103 10 2" xfId="651"/>
    <cellStyle name="Обычный 103 10 3" xfId="652"/>
    <cellStyle name="Обычный 103 10 4" xfId="653"/>
    <cellStyle name="Обычный 103 10 5" xfId="654"/>
    <cellStyle name="Обычный 103 10 6" xfId="655"/>
    <cellStyle name="Обычный 103 11" xfId="656"/>
    <cellStyle name="Обычный 103 12" xfId="657"/>
    <cellStyle name="Обычный 103 13" xfId="658"/>
    <cellStyle name="Обычный 103 14" xfId="659"/>
    <cellStyle name="Обычный 103 15" xfId="660"/>
    <cellStyle name="Обычный 103 2" xfId="661"/>
    <cellStyle name="Обычный 103 2 2" xfId="662"/>
    <cellStyle name="Обычный 103 2 3" xfId="663"/>
    <cellStyle name="Обычный 103 2 4" xfId="664"/>
    <cellStyle name="Обычный 103 2 5" xfId="665"/>
    <cellStyle name="Обычный 103 2 6" xfId="666"/>
    <cellStyle name="Обычный 103 3" xfId="667"/>
    <cellStyle name="Обычный 103 3 2" xfId="668"/>
    <cellStyle name="Обычный 103 3 3" xfId="669"/>
    <cellStyle name="Обычный 103 3 4" xfId="670"/>
    <cellStyle name="Обычный 103 3 5" xfId="671"/>
    <cellStyle name="Обычный 103 3 6" xfId="672"/>
    <cellStyle name="Обычный 103 4" xfId="673"/>
    <cellStyle name="Обычный 103 4 2" xfId="674"/>
    <cellStyle name="Обычный 103 4 3" xfId="675"/>
    <cellStyle name="Обычный 103 4 4" xfId="676"/>
    <cellStyle name="Обычный 103 4 5" xfId="677"/>
    <cellStyle name="Обычный 103 4 6" xfId="678"/>
    <cellStyle name="Обычный 103 5" xfId="679"/>
    <cellStyle name="Обычный 103 5 2" xfId="680"/>
    <cellStyle name="Обычный 103 5 3" xfId="681"/>
    <cellStyle name="Обычный 103 5 4" xfId="682"/>
    <cellStyle name="Обычный 103 5 5" xfId="683"/>
    <cellStyle name="Обычный 103 5 6" xfId="684"/>
    <cellStyle name="Обычный 103 6" xfId="685"/>
    <cellStyle name="Обычный 103 6 2" xfId="686"/>
    <cellStyle name="Обычный 103 6 3" xfId="687"/>
    <cellStyle name="Обычный 103 6 4" xfId="688"/>
    <cellStyle name="Обычный 103 6 5" xfId="689"/>
    <cellStyle name="Обычный 103 6 6" xfId="690"/>
    <cellStyle name="Обычный 103 7" xfId="691"/>
    <cellStyle name="Обычный 103 7 2" xfId="692"/>
    <cellStyle name="Обычный 103 7 3" xfId="693"/>
    <cellStyle name="Обычный 103 7 4" xfId="694"/>
    <cellStyle name="Обычный 103 7 5" xfId="695"/>
    <cellStyle name="Обычный 103 7 6" xfId="696"/>
    <cellStyle name="Обычный 103 8" xfId="697"/>
    <cellStyle name="Обычный 103 8 2" xfId="698"/>
    <cellStyle name="Обычный 103 8 3" xfId="699"/>
    <cellStyle name="Обычный 103 8 4" xfId="700"/>
    <cellStyle name="Обычный 103 8 5" xfId="701"/>
    <cellStyle name="Обычный 103 8 6" xfId="702"/>
    <cellStyle name="Обычный 103 9" xfId="703"/>
    <cellStyle name="Обычный 103 9 2" xfId="704"/>
    <cellStyle name="Обычный 103 9 3" xfId="705"/>
    <cellStyle name="Обычный 103 9 4" xfId="706"/>
    <cellStyle name="Обычный 103 9 5" xfId="707"/>
    <cellStyle name="Обычный 103 9 6" xfId="708"/>
    <cellStyle name="Обычный 104" xfId="709"/>
    <cellStyle name="Обычный 104 10" xfId="710"/>
    <cellStyle name="Обычный 104 10 2" xfId="711"/>
    <cellStyle name="Обычный 104 10 3" xfId="712"/>
    <cellStyle name="Обычный 104 10 4" xfId="713"/>
    <cellStyle name="Обычный 104 10 5" xfId="714"/>
    <cellStyle name="Обычный 104 10 6" xfId="715"/>
    <cellStyle name="Обычный 104 11" xfId="716"/>
    <cellStyle name="Обычный 104 12" xfId="717"/>
    <cellStyle name="Обычный 104 13" xfId="718"/>
    <cellStyle name="Обычный 104 14" xfId="719"/>
    <cellStyle name="Обычный 104 15" xfId="720"/>
    <cellStyle name="Обычный 104 2" xfId="721"/>
    <cellStyle name="Обычный 104 2 2" xfId="722"/>
    <cellStyle name="Обычный 104 2 3" xfId="723"/>
    <cellStyle name="Обычный 104 2 4" xfId="724"/>
    <cellStyle name="Обычный 104 2 5" xfId="725"/>
    <cellStyle name="Обычный 104 2 6" xfId="726"/>
    <cellStyle name="Обычный 104 3" xfId="727"/>
    <cellStyle name="Обычный 104 3 2" xfId="728"/>
    <cellStyle name="Обычный 104 3 3" xfId="729"/>
    <cellStyle name="Обычный 104 3 4" xfId="730"/>
    <cellStyle name="Обычный 104 3 5" xfId="731"/>
    <cellStyle name="Обычный 104 3 6" xfId="732"/>
    <cellStyle name="Обычный 104 4" xfId="733"/>
    <cellStyle name="Обычный 104 4 2" xfId="734"/>
    <cellStyle name="Обычный 104 4 3" xfId="735"/>
    <cellStyle name="Обычный 104 4 4" xfId="736"/>
    <cellStyle name="Обычный 104 4 5" xfId="737"/>
    <cellStyle name="Обычный 104 4 6" xfId="738"/>
    <cellStyle name="Обычный 104 5" xfId="739"/>
    <cellStyle name="Обычный 104 5 2" xfId="740"/>
    <cellStyle name="Обычный 104 5 3" xfId="741"/>
    <cellStyle name="Обычный 104 5 4" xfId="742"/>
    <cellStyle name="Обычный 104 5 5" xfId="743"/>
    <cellStyle name="Обычный 104 5 6" xfId="744"/>
    <cellStyle name="Обычный 104 6" xfId="745"/>
    <cellStyle name="Обычный 104 6 2" xfId="746"/>
    <cellStyle name="Обычный 104 6 3" xfId="747"/>
    <cellStyle name="Обычный 104 6 4" xfId="748"/>
    <cellStyle name="Обычный 104 6 5" xfId="749"/>
    <cellStyle name="Обычный 104 6 6" xfId="750"/>
    <cellStyle name="Обычный 104 7" xfId="751"/>
    <cellStyle name="Обычный 104 7 2" xfId="752"/>
    <cellStyle name="Обычный 104 7 3" xfId="753"/>
    <cellStyle name="Обычный 104 7 4" xfId="754"/>
    <cellStyle name="Обычный 104 7 5" xfId="755"/>
    <cellStyle name="Обычный 104 7 6" xfId="756"/>
    <cellStyle name="Обычный 104 8" xfId="757"/>
    <cellStyle name="Обычный 104 8 2" xfId="758"/>
    <cellStyle name="Обычный 104 8 3" xfId="759"/>
    <cellStyle name="Обычный 104 8 4" xfId="760"/>
    <cellStyle name="Обычный 104 8 5" xfId="761"/>
    <cellStyle name="Обычный 104 8 6" xfId="762"/>
    <cellStyle name="Обычный 104 9" xfId="763"/>
    <cellStyle name="Обычный 104 9 2" xfId="764"/>
    <cellStyle name="Обычный 104 9 3" xfId="765"/>
    <cellStyle name="Обычный 104 9 4" xfId="766"/>
    <cellStyle name="Обычный 104 9 5" xfId="767"/>
    <cellStyle name="Обычный 104 9 6" xfId="768"/>
    <cellStyle name="Обычный 105" xfId="769"/>
    <cellStyle name="Обычный 105 10" xfId="770"/>
    <cellStyle name="Обычный 105 10 2" xfId="771"/>
    <cellStyle name="Обычный 105 10 3" xfId="772"/>
    <cellStyle name="Обычный 105 10 4" xfId="773"/>
    <cellStyle name="Обычный 105 10 5" xfId="774"/>
    <cellStyle name="Обычный 105 10 6" xfId="775"/>
    <cellStyle name="Обычный 105 11" xfId="776"/>
    <cellStyle name="Обычный 105 12" xfId="777"/>
    <cellStyle name="Обычный 105 13" xfId="778"/>
    <cellStyle name="Обычный 105 14" xfId="779"/>
    <cellStyle name="Обычный 105 15" xfId="780"/>
    <cellStyle name="Обычный 105 2" xfId="781"/>
    <cellStyle name="Обычный 105 2 2" xfId="782"/>
    <cellStyle name="Обычный 105 2 3" xfId="783"/>
    <cellStyle name="Обычный 105 2 4" xfId="784"/>
    <cellStyle name="Обычный 105 2 5" xfId="785"/>
    <cellStyle name="Обычный 105 2 6" xfId="786"/>
    <cellStyle name="Обычный 105 3" xfId="787"/>
    <cellStyle name="Обычный 105 3 2" xfId="788"/>
    <cellStyle name="Обычный 105 3 3" xfId="789"/>
    <cellStyle name="Обычный 105 3 4" xfId="790"/>
    <cellStyle name="Обычный 105 3 5" xfId="791"/>
    <cellStyle name="Обычный 105 3 6" xfId="792"/>
    <cellStyle name="Обычный 105 4" xfId="793"/>
    <cellStyle name="Обычный 105 4 2" xfId="794"/>
    <cellStyle name="Обычный 105 4 3" xfId="795"/>
    <cellStyle name="Обычный 105 4 4" xfId="796"/>
    <cellStyle name="Обычный 105 4 5" xfId="797"/>
    <cellStyle name="Обычный 105 4 6" xfId="798"/>
    <cellStyle name="Обычный 105 5" xfId="799"/>
    <cellStyle name="Обычный 105 5 2" xfId="800"/>
    <cellStyle name="Обычный 105 5 3" xfId="801"/>
    <cellStyle name="Обычный 105 5 4" xfId="802"/>
    <cellStyle name="Обычный 105 5 5" xfId="803"/>
    <cellStyle name="Обычный 105 5 6" xfId="804"/>
    <cellStyle name="Обычный 105 6" xfId="805"/>
    <cellStyle name="Обычный 105 6 2" xfId="806"/>
    <cellStyle name="Обычный 105 6 3" xfId="807"/>
    <cellStyle name="Обычный 105 6 4" xfId="808"/>
    <cellStyle name="Обычный 105 6 5" xfId="809"/>
    <cellStyle name="Обычный 105 6 6" xfId="810"/>
    <cellStyle name="Обычный 105 7" xfId="811"/>
    <cellStyle name="Обычный 105 7 2" xfId="812"/>
    <cellStyle name="Обычный 105 7 3" xfId="813"/>
    <cellStyle name="Обычный 105 7 4" xfId="814"/>
    <cellStyle name="Обычный 105 7 5" xfId="815"/>
    <cellStyle name="Обычный 105 7 6" xfId="816"/>
    <cellStyle name="Обычный 105 8" xfId="817"/>
    <cellStyle name="Обычный 105 8 2" xfId="818"/>
    <cellStyle name="Обычный 105 8 3" xfId="819"/>
    <cellStyle name="Обычный 105 8 4" xfId="820"/>
    <cellStyle name="Обычный 105 8 5" xfId="821"/>
    <cellStyle name="Обычный 105 8 6" xfId="822"/>
    <cellStyle name="Обычный 105 9" xfId="823"/>
    <cellStyle name="Обычный 105 9 2" xfId="824"/>
    <cellStyle name="Обычный 105 9 3" xfId="825"/>
    <cellStyle name="Обычный 105 9 4" xfId="826"/>
    <cellStyle name="Обычный 105 9 5" xfId="827"/>
    <cellStyle name="Обычный 105 9 6" xfId="828"/>
    <cellStyle name="Обычный 106" xfId="829"/>
    <cellStyle name="Обычный 106 10" xfId="830"/>
    <cellStyle name="Обычный 106 10 2" xfId="831"/>
    <cellStyle name="Обычный 106 10 3" xfId="832"/>
    <cellStyle name="Обычный 106 10 4" xfId="833"/>
    <cellStyle name="Обычный 106 10 5" xfId="834"/>
    <cellStyle name="Обычный 106 10 6" xfId="835"/>
    <cellStyle name="Обычный 106 11" xfId="836"/>
    <cellStyle name="Обычный 106 12" xfId="837"/>
    <cellStyle name="Обычный 106 13" xfId="838"/>
    <cellStyle name="Обычный 106 14" xfId="839"/>
    <cellStyle name="Обычный 106 15" xfId="840"/>
    <cellStyle name="Обычный 106 2" xfId="841"/>
    <cellStyle name="Обычный 106 2 2" xfId="842"/>
    <cellStyle name="Обычный 106 2 3" xfId="843"/>
    <cellStyle name="Обычный 106 2 4" xfId="844"/>
    <cellStyle name="Обычный 106 2 5" xfId="845"/>
    <cellStyle name="Обычный 106 2 6" xfId="846"/>
    <cellStyle name="Обычный 106 3" xfId="847"/>
    <cellStyle name="Обычный 106 3 2" xfId="848"/>
    <cellStyle name="Обычный 106 3 3" xfId="849"/>
    <cellStyle name="Обычный 106 3 4" xfId="850"/>
    <cellStyle name="Обычный 106 3 5" xfId="851"/>
    <cellStyle name="Обычный 106 3 6" xfId="852"/>
    <cellStyle name="Обычный 106 4" xfId="853"/>
    <cellStyle name="Обычный 106 4 2" xfId="854"/>
    <cellStyle name="Обычный 106 4 3" xfId="855"/>
    <cellStyle name="Обычный 106 4 4" xfId="856"/>
    <cellStyle name="Обычный 106 4 5" xfId="857"/>
    <cellStyle name="Обычный 106 4 6" xfId="858"/>
    <cellStyle name="Обычный 106 5" xfId="859"/>
    <cellStyle name="Обычный 106 5 2" xfId="860"/>
    <cellStyle name="Обычный 106 5 3" xfId="861"/>
    <cellStyle name="Обычный 106 5 4" xfId="862"/>
    <cellStyle name="Обычный 106 5 5" xfId="863"/>
    <cellStyle name="Обычный 106 5 6" xfId="864"/>
    <cellStyle name="Обычный 106 6" xfId="865"/>
    <cellStyle name="Обычный 106 6 2" xfId="866"/>
    <cellStyle name="Обычный 106 6 3" xfId="867"/>
    <cellStyle name="Обычный 106 6 4" xfId="868"/>
    <cellStyle name="Обычный 106 6 5" xfId="869"/>
    <cellStyle name="Обычный 106 6 6" xfId="870"/>
    <cellStyle name="Обычный 106 7" xfId="871"/>
    <cellStyle name="Обычный 106 7 2" xfId="872"/>
    <cellStyle name="Обычный 106 7 3" xfId="873"/>
    <cellStyle name="Обычный 106 7 4" xfId="874"/>
    <cellStyle name="Обычный 106 7 5" xfId="875"/>
    <cellStyle name="Обычный 106 7 6" xfId="876"/>
    <cellStyle name="Обычный 106 8" xfId="877"/>
    <cellStyle name="Обычный 106 8 2" xfId="878"/>
    <cellStyle name="Обычный 106 8 3" xfId="879"/>
    <cellStyle name="Обычный 106 8 4" xfId="880"/>
    <cellStyle name="Обычный 106 8 5" xfId="881"/>
    <cellStyle name="Обычный 106 8 6" xfId="882"/>
    <cellStyle name="Обычный 106 9" xfId="883"/>
    <cellStyle name="Обычный 106 9 2" xfId="884"/>
    <cellStyle name="Обычный 106 9 3" xfId="885"/>
    <cellStyle name="Обычный 106 9 4" xfId="886"/>
    <cellStyle name="Обычный 106 9 5" xfId="887"/>
    <cellStyle name="Обычный 106 9 6" xfId="888"/>
    <cellStyle name="Обычный 107" xfId="889"/>
    <cellStyle name="Обычный 107 10" xfId="890"/>
    <cellStyle name="Обычный 107 10 2" xfId="891"/>
    <cellStyle name="Обычный 107 10 3" xfId="892"/>
    <cellStyle name="Обычный 107 10 4" xfId="893"/>
    <cellStyle name="Обычный 107 10 5" xfId="894"/>
    <cellStyle name="Обычный 107 10 6" xfId="895"/>
    <cellStyle name="Обычный 107 11" xfId="896"/>
    <cellStyle name="Обычный 107 12" xfId="897"/>
    <cellStyle name="Обычный 107 13" xfId="898"/>
    <cellStyle name="Обычный 107 14" xfId="899"/>
    <cellStyle name="Обычный 107 15" xfId="900"/>
    <cellStyle name="Обычный 107 2" xfId="901"/>
    <cellStyle name="Обычный 107 2 2" xfId="902"/>
    <cellStyle name="Обычный 107 2 3" xfId="903"/>
    <cellStyle name="Обычный 107 2 4" xfId="904"/>
    <cellStyle name="Обычный 107 2 5" xfId="905"/>
    <cellStyle name="Обычный 107 2 6" xfId="906"/>
    <cellStyle name="Обычный 107 3" xfId="907"/>
    <cellStyle name="Обычный 107 3 2" xfId="908"/>
    <cellStyle name="Обычный 107 3 3" xfId="909"/>
    <cellStyle name="Обычный 107 3 4" xfId="910"/>
    <cellStyle name="Обычный 107 3 5" xfId="911"/>
    <cellStyle name="Обычный 107 3 6" xfId="912"/>
    <cellStyle name="Обычный 107 4" xfId="913"/>
    <cellStyle name="Обычный 107 4 2" xfId="914"/>
    <cellStyle name="Обычный 107 4 3" xfId="915"/>
    <cellStyle name="Обычный 107 4 4" xfId="916"/>
    <cellStyle name="Обычный 107 4 5" xfId="917"/>
    <cellStyle name="Обычный 107 4 6" xfId="918"/>
    <cellStyle name="Обычный 107 5" xfId="919"/>
    <cellStyle name="Обычный 107 5 2" xfId="920"/>
    <cellStyle name="Обычный 107 5 3" xfId="921"/>
    <cellStyle name="Обычный 107 5 4" xfId="922"/>
    <cellStyle name="Обычный 107 5 5" xfId="923"/>
    <cellStyle name="Обычный 107 5 6" xfId="924"/>
    <cellStyle name="Обычный 107 6" xfId="925"/>
    <cellStyle name="Обычный 107 6 2" xfId="926"/>
    <cellStyle name="Обычный 107 6 3" xfId="927"/>
    <cellStyle name="Обычный 107 6 4" xfId="928"/>
    <cellStyle name="Обычный 107 6 5" xfId="929"/>
    <cellStyle name="Обычный 107 6 6" xfId="930"/>
    <cellStyle name="Обычный 107 7" xfId="931"/>
    <cellStyle name="Обычный 107 7 2" xfId="932"/>
    <cellStyle name="Обычный 107 7 3" xfId="933"/>
    <cellStyle name="Обычный 107 7 4" xfId="934"/>
    <cellStyle name="Обычный 107 7 5" xfId="935"/>
    <cellStyle name="Обычный 107 7 6" xfId="936"/>
    <cellStyle name="Обычный 107 8" xfId="937"/>
    <cellStyle name="Обычный 107 8 2" xfId="938"/>
    <cellStyle name="Обычный 107 8 3" xfId="939"/>
    <cellStyle name="Обычный 107 8 4" xfId="940"/>
    <cellStyle name="Обычный 107 8 5" xfId="941"/>
    <cellStyle name="Обычный 107 8 6" xfId="942"/>
    <cellStyle name="Обычный 107 9" xfId="943"/>
    <cellStyle name="Обычный 107 9 2" xfId="944"/>
    <cellStyle name="Обычный 107 9 3" xfId="945"/>
    <cellStyle name="Обычный 107 9 4" xfId="946"/>
    <cellStyle name="Обычный 107 9 5" xfId="947"/>
    <cellStyle name="Обычный 107 9 6" xfId="948"/>
    <cellStyle name="Обычный 108" xfId="949"/>
    <cellStyle name="Обычный 108 10" xfId="950"/>
    <cellStyle name="Обычный 108 10 2" xfId="951"/>
    <cellStyle name="Обычный 108 10 3" xfId="952"/>
    <cellStyle name="Обычный 108 10 4" xfId="953"/>
    <cellStyle name="Обычный 108 10 5" xfId="954"/>
    <cellStyle name="Обычный 108 10 6" xfId="955"/>
    <cellStyle name="Обычный 108 11" xfId="956"/>
    <cellStyle name="Обычный 108 12" xfId="957"/>
    <cellStyle name="Обычный 108 13" xfId="958"/>
    <cellStyle name="Обычный 108 14" xfId="959"/>
    <cellStyle name="Обычный 108 15" xfId="960"/>
    <cellStyle name="Обычный 108 2" xfId="961"/>
    <cellStyle name="Обычный 108 2 2" xfId="962"/>
    <cellStyle name="Обычный 108 2 3" xfId="963"/>
    <cellStyle name="Обычный 108 2 4" xfId="964"/>
    <cellStyle name="Обычный 108 2 5" xfId="965"/>
    <cellStyle name="Обычный 108 2 6" xfId="966"/>
    <cellStyle name="Обычный 108 3" xfId="967"/>
    <cellStyle name="Обычный 108 3 2" xfId="968"/>
    <cellStyle name="Обычный 108 3 3" xfId="969"/>
    <cellStyle name="Обычный 108 3 4" xfId="970"/>
    <cellStyle name="Обычный 108 3 5" xfId="971"/>
    <cellStyle name="Обычный 108 3 6" xfId="972"/>
    <cellStyle name="Обычный 108 4" xfId="973"/>
    <cellStyle name="Обычный 108 4 2" xfId="974"/>
    <cellStyle name="Обычный 108 4 3" xfId="975"/>
    <cellStyle name="Обычный 108 4 4" xfId="976"/>
    <cellStyle name="Обычный 108 4 5" xfId="977"/>
    <cellStyle name="Обычный 108 4 6" xfId="978"/>
    <cellStyle name="Обычный 108 5" xfId="979"/>
    <cellStyle name="Обычный 108 5 2" xfId="980"/>
    <cellStyle name="Обычный 108 5 3" xfId="981"/>
    <cellStyle name="Обычный 108 5 4" xfId="982"/>
    <cellStyle name="Обычный 108 5 5" xfId="983"/>
    <cellStyle name="Обычный 108 5 6" xfId="984"/>
    <cellStyle name="Обычный 108 6" xfId="985"/>
    <cellStyle name="Обычный 108 6 2" xfId="986"/>
    <cellStyle name="Обычный 108 6 3" xfId="987"/>
    <cellStyle name="Обычный 108 6 4" xfId="988"/>
    <cellStyle name="Обычный 108 6 5" xfId="989"/>
    <cellStyle name="Обычный 108 6 6" xfId="990"/>
    <cellStyle name="Обычный 108 7" xfId="991"/>
    <cellStyle name="Обычный 108 7 2" xfId="992"/>
    <cellStyle name="Обычный 108 7 3" xfId="993"/>
    <cellStyle name="Обычный 108 7 4" xfId="994"/>
    <cellStyle name="Обычный 108 7 5" xfId="995"/>
    <cellStyle name="Обычный 108 7 6" xfId="996"/>
    <cellStyle name="Обычный 108 8" xfId="997"/>
    <cellStyle name="Обычный 108 8 2" xfId="998"/>
    <cellStyle name="Обычный 108 8 3" xfId="999"/>
    <cellStyle name="Обычный 108 8 4" xfId="1000"/>
    <cellStyle name="Обычный 108 8 5" xfId="1001"/>
    <cellStyle name="Обычный 108 8 6" xfId="1002"/>
    <cellStyle name="Обычный 108 9" xfId="1003"/>
    <cellStyle name="Обычный 108 9 2" xfId="1004"/>
    <cellStyle name="Обычный 108 9 3" xfId="1005"/>
    <cellStyle name="Обычный 108 9 4" xfId="1006"/>
    <cellStyle name="Обычный 108 9 5" xfId="1007"/>
    <cellStyle name="Обычный 108 9 6" xfId="1008"/>
    <cellStyle name="Обычный 109" xfId="1009"/>
    <cellStyle name="Обычный 109 10" xfId="1010"/>
    <cellStyle name="Обычный 109 10 2" xfId="1011"/>
    <cellStyle name="Обычный 109 10 3" xfId="1012"/>
    <cellStyle name="Обычный 109 10 4" xfId="1013"/>
    <cellStyle name="Обычный 109 10 5" xfId="1014"/>
    <cellStyle name="Обычный 109 10 6" xfId="1015"/>
    <cellStyle name="Обычный 109 11" xfId="1016"/>
    <cellStyle name="Обычный 109 12" xfId="1017"/>
    <cellStyle name="Обычный 109 13" xfId="1018"/>
    <cellStyle name="Обычный 109 14" xfId="1019"/>
    <cellStyle name="Обычный 109 15" xfId="1020"/>
    <cellStyle name="Обычный 109 2" xfId="1021"/>
    <cellStyle name="Обычный 109 2 2" xfId="1022"/>
    <cellStyle name="Обычный 109 2 3" xfId="1023"/>
    <cellStyle name="Обычный 109 2 4" xfId="1024"/>
    <cellStyle name="Обычный 109 2 5" xfId="1025"/>
    <cellStyle name="Обычный 109 2 6" xfId="1026"/>
    <cellStyle name="Обычный 109 3" xfId="1027"/>
    <cellStyle name="Обычный 109 3 2" xfId="1028"/>
    <cellStyle name="Обычный 109 3 3" xfId="1029"/>
    <cellStyle name="Обычный 109 3 4" xfId="1030"/>
    <cellStyle name="Обычный 109 3 5" xfId="1031"/>
    <cellStyle name="Обычный 109 3 6" xfId="1032"/>
    <cellStyle name="Обычный 109 4" xfId="1033"/>
    <cellStyle name="Обычный 109 4 2" xfId="1034"/>
    <cellStyle name="Обычный 109 4 3" xfId="1035"/>
    <cellStyle name="Обычный 109 4 4" xfId="1036"/>
    <cellStyle name="Обычный 109 4 5" xfId="1037"/>
    <cellStyle name="Обычный 109 4 6" xfId="1038"/>
    <cellStyle name="Обычный 109 5" xfId="1039"/>
    <cellStyle name="Обычный 109 5 2" xfId="1040"/>
    <cellStyle name="Обычный 109 5 3" xfId="1041"/>
    <cellStyle name="Обычный 109 5 4" xfId="1042"/>
    <cellStyle name="Обычный 109 5 5" xfId="1043"/>
    <cellStyle name="Обычный 109 5 6" xfId="1044"/>
    <cellStyle name="Обычный 109 6" xfId="1045"/>
    <cellStyle name="Обычный 109 6 2" xfId="1046"/>
    <cellStyle name="Обычный 109 6 3" xfId="1047"/>
    <cellStyle name="Обычный 109 6 4" xfId="1048"/>
    <cellStyle name="Обычный 109 6 5" xfId="1049"/>
    <cellStyle name="Обычный 109 6 6" xfId="1050"/>
    <cellStyle name="Обычный 109 7" xfId="1051"/>
    <cellStyle name="Обычный 109 7 2" xfId="1052"/>
    <cellStyle name="Обычный 109 7 3" xfId="1053"/>
    <cellStyle name="Обычный 109 7 4" xfId="1054"/>
    <cellStyle name="Обычный 109 7 5" xfId="1055"/>
    <cellStyle name="Обычный 109 7 6" xfId="1056"/>
    <cellStyle name="Обычный 109 8" xfId="1057"/>
    <cellStyle name="Обычный 109 8 2" xfId="1058"/>
    <cellStyle name="Обычный 109 8 3" xfId="1059"/>
    <cellStyle name="Обычный 109 8 4" xfId="1060"/>
    <cellStyle name="Обычный 109 8 5" xfId="1061"/>
    <cellStyle name="Обычный 109 8 6" xfId="1062"/>
    <cellStyle name="Обычный 109 9" xfId="1063"/>
    <cellStyle name="Обычный 109 9 2" xfId="1064"/>
    <cellStyle name="Обычный 109 9 3" xfId="1065"/>
    <cellStyle name="Обычный 109 9 4" xfId="1066"/>
    <cellStyle name="Обычный 109 9 5" xfId="1067"/>
    <cellStyle name="Обычный 109 9 6" xfId="1068"/>
    <cellStyle name="Обычный 11" xfId="1069"/>
    <cellStyle name="Обычный 11 2" xfId="1070"/>
    <cellStyle name="Обычный 11 2 10" xfId="1071"/>
    <cellStyle name="Обычный 11 2 10 2" xfId="1072"/>
    <cellStyle name="Обычный 11 2 10 3" xfId="1073"/>
    <cellStyle name="Обычный 11 2 10 4" xfId="1074"/>
    <cellStyle name="Обычный 11 2 10 5" xfId="1075"/>
    <cellStyle name="Обычный 11 2 10 6" xfId="1076"/>
    <cellStyle name="Обычный 11 2 11" xfId="1077"/>
    <cellStyle name="Обычный 11 2 11 2" xfId="1078"/>
    <cellStyle name="Обычный 11 2 11 3" xfId="1079"/>
    <cellStyle name="Обычный 11 2 11 4" xfId="1080"/>
    <cellStyle name="Обычный 11 2 11 5" xfId="1081"/>
    <cellStyle name="Обычный 11 2 11 6" xfId="1082"/>
    <cellStyle name="Обычный 11 2 12" xfId="1083"/>
    <cellStyle name="Обычный 11 2 13" xfId="1084"/>
    <cellStyle name="Обычный 11 2 14" xfId="1085"/>
    <cellStyle name="Обычный 11 2 15" xfId="1086"/>
    <cellStyle name="Обычный 11 2 16" xfId="1087"/>
    <cellStyle name="Обычный 11 2 17" xfId="1088"/>
    <cellStyle name="Обычный 11 2 18" xfId="1089"/>
    <cellStyle name="Обычный 11 2 19" xfId="1090"/>
    <cellStyle name="Обычный 11 2 2" xfId="1091"/>
    <cellStyle name="Обычный 11 2 2 2" xfId="1092"/>
    <cellStyle name="Обычный 11 2 2 3" xfId="1093"/>
    <cellStyle name="Обычный 11 2 2 4" xfId="1094"/>
    <cellStyle name="Обычный 11 2 2 5" xfId="1095"/>
    <cellStyle name="Обычный 11 2 2 6" xfId="1096"/>
    <cellStyle name="Обычный 11 2 20" xfId="1097"/>
    <cellStyle name="Обычный 11 2 21" xfId="1098"/>
    <cellStyle name="Обычный 11 2 3" xfId="1099"/>
    <cellStyle name="Обычный 11 2 3 2" xfId="1100"/>
    <cellStyle name="Обычный 11 2 3 3" xfId="1101"/>
    <cellStyle name="Обычный 11 2 3 4" xfId="1102"/>
    <cellStyle name="Обычный 11 2 3 5" xfId="1103"/>
    <cellStyle name="Обычный 11 2 3 6" xfId="1104"/>
    <cellStyle name="Обычный 11 2 4" xfId="1105"/>
    <cellStyle name="Обычный 11 2 4 2" xfId="1106"/>
    <cellStyle name="Обычный 11 2 4 3" xfId="1107"/>
    <cellStyle name="Обычный 11 2 4 4" xfId="1108"/>
    <cellStyle name="Обычный 11 2 4 5" xfId="1109"/>
    <cellStyle name="Обычный 11 2 4 6" xfId="1110"/>
    <cellStyle name="Обычный 11 2 5" xfId="1111"/>
    <cellStyle name="Обычный 11 2 5 2" xfId="1112"/>
    <cellStyle name="Обычный 11 2 5 3" xfId="1113"/>
    <cellStyle name="Обычный 11 2 5 4" xfId="1114"/>
    <cellStyle name="Обычный 11 2 5 5" xfId="1115"/>
    <cellStyle name="Обычный 11 2 5 6" xfId="1116"/>
    <cellStyle name="Обычный 11 2 6" xfId="1117"/>
    <cellStyle name="Обычный 11 2 6 2" xfId="1118"/>
    <cellStyle name="Обычный 11 2 6 3" xfId="1119"/>
    <cellStyle name="Обычный 11 2 6 4" xfId="1120"/>
    <cellStyle name="Обычный 11 2 6 5" xfId="1121"/>
    <cellStyle name="Обычный 11 2 6 6" xfId="1122"/>
    <cellStyle name="Обычный 11 2 7" xfId="1123"/>
    <cellStyle name="Обычный 11 2 7 2" xfId="1124"/>
    <cellStyle name="Обычный 11 2 7 3" xfId="1125"/>
    <cellStyle name="Обычный 11 2 7 4" xfId="1126"/>
    <cellStyle name="Обычный 11 2 7 5" xfId="1127"/>
    <cellStyle name="Обычный 11 2 7 6" xfId="1128"/>
    <cellStyle name="Обычный 11 2 8" xfId="1129"/>
    <cellStyle name="Обычный 11 2 8 2" xfId="1130"/>
    <cellStyle name="Обычный 11 2 8 3" xfId="1131"/>
    <cellStyle name="Обычный 11 2 8 4" xfId="1132"/>
    <cellStyle name="Обычный 11 2 8 5" xfId="1133"/>
    <cellStyle name="Обычный 11 2 8 6" xfId="1134"/>
    <cellStyle name="Обычный 11 2 9" xfId="1135"/>
    <cellStyle name="Обычный 11 2 9 2" xfId="1136"/>
    <cellStyle name="Обычный 11 2 9 3" xfId="1137"/>
    <cellStyle name="Обычный 11 2 9 4" xfId="1138"/>
    <cellStyle name="Обычный 11 2 9 5" xfId="1139"/>
    <cellStyle name="Обычный 11 2 9 6" xfId="1140"/>
    <cellStyle name="Обычный 110" xfId="1141"/>
    <cellStyle name="Обычный 110 10" xfId="1142"/>
    <cellStyle name="Обычный 110 10 2" xfId="1143"/>
    <cellStyle name="Обычный 110 10 3" xfId="1144"/>
    <cellStyle name="Обычный 110 10 4" xfId="1145"/>
    <cellStyle name="Обычный 110 10 5" xfId="1146"/>
    <cellStyle name="Обычный 110 10 6" xfId="1147"/>
    <cellStyle name="Обычный 110 11" xfId="1148"/>
    <cellStyle name="Обычный 110 12" xfId="1149"/>
    <cellStyle name="Обычный 110 13" xfId="1150"/>
    <cellStyle name="Обычный 110 14" xfId="1151"/>
    <cellStyle name="Обычный 110 15" xfId="1152"/>
    <cellStyle name="Обычный 110 2" xfId="1153"/>
    <cellStyle name="Обычный 110 2 2" xfId="1154"/>
    <cellStyle name="Обычный 110 2 3" xfId="1155"/>
    <cellStyle name="Обычный 110 2 4" xfId="1156"/>
    <cellStyle name="Обычный 110 2 5" xfId="1157"/>
    <cellStyle name="Обычный 110 2 6" xfId="1158"/>
    <cellStyle name="Обычный 110 3" xfId="1159"/>
    <cellStyle name="Обычный 110 3 2" xfId="1160"/>
    <cellStyle name="Обычный 110 3 3" xfId="1161"/>
    <cellStyle name="Обычный 110 3 4" xfId="1162"/>
    <cellStyle name="Обычный 110 3 5" xfId="1163"/>
    <cellStyle name="Обычный 110 3 6" xfId="1164"/>
    <cellStyle name="Обычный 110 4" xfId="1165"/>
    <cellStyle name="Обычный 110 4 2" xfId="1166"/>
    <cellStyle name="Обычный 110 4 3" xfId="1167"/>
    <cellStyle name="Обычный 110 4 4" xfId="1168"/>
    <cellStyle name="Обычный 110 4 5" xfId="1169"/>
    <cellStyle name="Обычный 110 4 6" xfId="1170"/>
    <cellStyle name="Обычный 110 5" xfId="1171"/>
    <cellStyle name="Обычный 110 5 2" xfId="1172"/>
    <cellStyle name="Обычный 110 5 3" xfId="1173"/>
    <cellStyle name="Обычный 110 5 4" xfId="1174"/>
    <cellStyle name="Обычный 110 5 5" xfId="1175"/>
    <cellStyle name="Обычный 110 5 6" xfId="1176"/>
    <cellStyle name="Обычный 110 6" xfId="1177"/>
    <cellStyle name="Обычный 110 6 2" xfId="1178"/>
    <cellStyle name="Обычный 110 6 3" xfId="1179"/>
    <cellStyle name="Обычный 110 6 4" xfId="1180"/>
    <cellStyle name="Обычный 110 6 5" xfId="1181"/>
    <cellStyle name="Обычный 110 6 6" xfId="1182"/>
    <cellStyle name="Обычный 110 7" xfId="1183"/>
    <cellStyle name="Обычный 110 7 2" xfId="1184"/>
    <cellStyle name="Обычный 110 7 3" xfId="1185"/>
    <cellStyle name="Обычный 110 7 4" xfId="1186"/>
    <cellStyle name="Обычный 110 7 5" xfId="1187"/>
    <cellStyle name="Обычный 110 7 6" xfId="1188"/>
    <cellStyle name="Обычный 110 8" xfId="1189"/>
    <cellStyle name="Обычный 110 8 2" xfId="1190"/>
    <cellStyle name="Обычный 110 8 3" xfId="1191"/>
    <cellStyle name="Обычный 110 8 4" xfId="1192"/>
    <cellStyle name="Обычный 110 8 5" xfId="1193"/>
    <cellStyle name="Обычный 110 8 6" xfId="1194"/>
    <cellStyle name="Обычный 110 9" xfId="1195"/>
    <cellStyle name="Обычный 110 9 2" xfId="1196"/>
    <cellStyle name="Обычный 110 9 3" xfId="1197"/>
    <cellStyle name="Обычный 110 9 4" xfId="1198"/>
    <cellStyle name="Обычный 110 9 5" xfId="1199"/>
    <cellStyle name="Обычный 110 9 6" xfId="1200"/>
    <cellStyle name="Обычный 111" xfId="1201"/>
    <cellStyle name="Обычный 111 10" xfId="1202"/>
    <cellStyle name="Обычный 111 10 2" xfId="1203"/>
    <cellStyle name="Обычный 111 10 3" xfId="1204"/>
    <cellStyle name="Обычный 111 10 4" xfId="1205"/>
    <cellStyle name="Обычный 111 10 5" xfId="1206"/>
    <cellStyle name="Обычный 111 10 6" xfId="1207"/>
    <cellStyle name="Обычный 111 11" xfId="1208"/>
    <cellStyle name="Обычный 111 12" xfId="1209"/>
    <cellStyle name="Обычный 111 13" xfId="1210"/>
    <cellStyle name="Обычный 111 14" xfId="1211"/>
    <cellStyle name="Обычный 111 15" xfId="1212"/>
    <cellStyle name="Обычный 111 2" xfId="1213"/>
    <cellStyle name="Обычный 111 2 2" xfId="1214"/>
    <cellStyle name="Обычный 111 2 3" xfId="1215"/>
    <cellStyle name="Обычный 111 2 4" xfId="1216"/>
    <cellStyle name="Обычный 111 2 5" xfId="1217"/>
    <cellStyle name="Обычный 111 2 6" xfId="1218"/>
    <cellStyle name="Обычный 111 3" xfId="1219"/>
    <cellStyle name="Обычный 111 3 2" xfId="1220"/>
    <cellStyle name="Обычный 111 3 3" xfId="1221"/>
    <cellStyle name="Обычный 111 3 4" xfId="1222"/>
    <cellStyle name="Обычный 111 3 5" xfId="1223"/>
    <cellStyle name="Обычный 111 3 6" xfId="1224"/>
    <cellStyle name="Обычный 111 4" xfId="1225"/>
    <cellStyle name="Обычный 111 4 2" xfId="1226"/>
    <cellStyle name="Обычный 111 4 3" xfId="1227"/>
    <cellStyle name="Обычный 111 4 4" xfId="1228"/>
    <cellStyle name="Обычный 111 4 5" xfId="1229"/>
    <cellStyle name="Обычный 111 4 6" xfId="1230"/>
    <cellStyle name="Обычный 111 5" xfId="1231"/>
    <cellStyle name="Обычный 111 5 2" xfId="1232"/>
    <cellStyle name="Обычный 111 5 3" xfId="1233"/>
    <cellStyle name="Обычный 111 5 4" xfId="1234"/>
    <cellStyle name="Обычный 111 5 5" xfId="1235"/>
    <cellStyle name="Обычный 111 5 6" xfId="1236"/>
    <cellStyle name="Обычный 111 6" xfId="1237"/>
    <cellStyle name="Обычный 111 6 2" xfId="1238"/>
    <cellStyle name="Обычный 111 6 3" xfId="1239"/>
    <cellStyle name="Обычный 111 6 4" xfId="1240"/>
    <cellStyle name="Обычный 111 6 5" xfId="1241"/>
    <cellStyle name="Обычный 111 6 6" xfId="1242"/>
    <cellStyle name="Обычный 111 7" xfId="1243"/>
    <cellStyle name="Обычный 111 7 2" xfId="1244"/>
    <cellStyle name="Обычный 111 7 3" xfId="1245"/>
    <cellStyle name="Обычный 111 7 4" xfId="1246"/>
    <cellStyle name="Обычный 111 7 5" xfId="1247"/>
    <cellStyle name="Обычный 111 7 6" xfId="1248"/>
    <cellStyle name="Обычный 111 8" xfId="1249"/>
    <cellStyle name="Обычный 111 8 2" xfId="1250"/>
    <cellStyle name="Обычный 111 8 3" xfId="1251"/>
    <cellStyle name="Обычный 111 8 4" xfId="1252"/>
    <cellStyle name="Обычный 111 8 5" xfId="1253"/>
    <cellStyle name="Обычный 111 8 6" xfId="1254"/>
    <cellStyle name="Обычный 111 9" xfId="1255"/>
    <cellStyle name="Обычный 111 9 2" xfId="1256"/>
    <cellStyle name="Обычный 111 9 3" xfId="1257"/>
    <cellStyle name="Обычный 111 9 4" xfId="1258"/>
    <cellStyle name="Обычный 111 9 5" xfId="1259"/>
    <cellStyle name="Обычный 111 9 6" xfId="1260"/>
    <cellStyle name="Обычный 112" xfId="1261"/>
    <cellStyle name="Обычный 112 10" xfId="1262"/>
    <cellStyle name="Обычный 112 10 2" xfId="1263"/>
    <cellStyle name="Обычный 112 10 3" xfId="1264"/>
    <cellStyle name="Обычный 112 10 4" xfId="1265"/>
    <cellStyle name="Обычный 112 10 5" xfId="1266"/>
    <cellStyle name="Обычный 112 10 6" xfId="1267"/>
    <cellStyle name="Обычный 112 11" xfId="1268"/>
    <cellStyle name="Обычный 112 12" xfId="1269"/>
    <cellStyle name="Обычный 112 13" xfId="1270"/>
    <cellStyle name="Обычный 112 14" xfId="1271"/>
    <cellStyle name="Обычный 112 15" xfId="1272"/>
    <cellStyle name="Обычный 112 2" xfId="1273"/>
    <cellStyle name="Обычный 112 2 2" xfId="1274"/>
    <cellStyle name="Обычный 112 2 3" xfId="1275"/>
    <cellStyle name="Обычный 112 2 4" xfId="1276"/>
    <cellStyle name="Обычный 112 2 5" xfId="1277"/>
    <cellStyle name="Обычный 112 2 6" xfId="1278"/>
    <cellStyle name="Обычный 112 3" xfId="1279"/>
    <cellStyle name="Обычный 112 3 2" xfId="1280"/>
    <cellStyle name="Обычный 112 3 3" xfId="1281"/>
    <cellStyle name="Обычный 112 3 4" xfId="1282"/>
    <cellStyle name="Обычный 112 3 5" xfId="1283"/>
    <cellStyle name="Обычный 112 3 6" xfId="1284"/>
    <cellStyle name="Обычный 112 4" xfId="1285"/>
    <cellStyle name="Обычный 112 4 2" xfId="1286"/>
    <cellStyle name="Обычный 112 4 3" xfId="1287"/>
    <cellStyle name="Обычный 112 4 4" xfId="1288"/>
    <cellStyle name="Обычный 112 4 5" xfId="1289"/>
    <cellStyle name="Обычный 112 4 6" xfId="1290"/>
    <cellStyle name="Обычный 112 5" xfId="1291"/>
    <cellStyle name="Обычный 112 5 2" xfId="1292"/>
    <cellStyle name="Обычный 112 5 3" xfId="1293"/>
    <cellStyle name="Обычный 112 5 4" xfId="1294"/>
    <cellStyle name="Обычный 112 5 5" xfId="1295"/>
    <cellStyle name="Обычный 112 5 6" xfId="1296"/>
    <cellStyle name="Обычный 112 6" xfId="1297"/>
    <cellStyle name="Обычный 112 6 2" xfId="1298"/>
    <cellStyle name="Обычный 112 6 3" xfId="1299"/>
    <cellStyle name="Обычный 112 6 4" xfId="1300"/>
    <cellStyle name="Обычный 112 6 5" xfId="1301"/>
    <cellStyle name="Обычный 112 6 6" xfId="1302"/>
    <cellStyle name="Обычный 112 7" xfId="1303"/>
    <cellStyle name="Обычный 112 7 2" xfId="1304"/>
    <cellStyle name="Обычный 112 7 3" xfId="1305"/>
    <cellStyle name="Обычный 112 7 4" xfId="1306"/>
    <cellStyle name="Обычный 112 7 5" xfId="1307"/>
    <cellStyle name="Обычный 112 7 6" xfId="1308"/>
    <cellStyle name="Обычный 112 8" xfId="1309"/>
    <cellStyle name="Обычный 112 8 2" xfId="1310"/>
    <cellStyle name="Обычный 112 8 3" xfId="1311"/>
    <cellStyle name="Обычный 112 8 4" xfId="1312"/>
    <cellStyle name="Обычный 112 8 5" xfId="1313"/>
    <cellStyle name="Обычный 112 8 6" xfId="1314"/>
    <cellStyle name="Обычный 112 9" xfId="1315"/>
    <cellStyle name="Обычный 112 9 2" xfId="1316"/>
    <cellStyle name="Обычный 112 9 3" xfId="1317"/>
    <cellStyle name="Обычный 112 9 4" xfId="1318"/>
    <cellStyle name="Обычный 112 9 5" xfId="1319"/>
    <cellStyle name="Обычный 112 9 6" xfId="1320"/>
    <cellStyle name="Обычный 113" xfId="1321"/>
    <cellStyle name="Обычный 113 10" xfId="1322"/>
    <cellStyle name="Обычный 113 10 2" xfId="1323"/>
    <cellStyle name="Обычный 113 10 3" xfId="1324"/>
    <cellStyle name="Обычный 113 10 4" xfId="1325"/>
    <cellStyle name="Обычный 113 10 5" xfId="1326"/>
    <cellStyle name="Обычный 113 10 6" xfId="1327"/>
    <cellStyle name="Обычный 113 11" xfId="1328"/>
    <cellStyle name="Обычный 113 12" xfId="1329"/>
    <cellStyle name="Обычный 113 13" xfId="1330"/>
    <cellStyle name="Обычный 113 14" xfId="1331"/>
    <cellStyle name="Обычный 113 15" xfId="1332"/>
    <cellStyle name="Обычный 113 2" xfId="1333"/>
    <cellStyle name="Обычный 113 2 2" xfId="1334"/>
    <cellStyle name="Обычный 113 2 3" xfId="1335"/>
    <cellStyle name="Обычный 113 2 4" xfId="1336"/>
    <cellStyle name="Обычный 113 2 5" xfId="1337"/>
    <cellStyle name="Обычный 113 2 6" xfId="1338"/>
    <cellStyle name="Обычный 113 3" xfId="1339"/>
    <cellStyle name="Обычный 113 3 2" xfId="1340"/>
    <cellStyle name="Обычный 113 3 3" xfId="1341"/>
    <cellStyle name="Обычный 113 3 4" xfId="1342"/>
    <cellStyle name="Обычный 113 3 5" xfId="1343"/>
    <cellStyle name="Обычный 113 3 6" xfId="1344"/>
    <cellStyle name="Обычный 113 4" xfId="1345"/>
    <cellStyle name="Обычный 113 4 2" xfId="1346"/>
    <cellStyle name="Обычный 113 4 3" xfId="1347"/>
    <cellStyle name="Обычный 113 4 4" xfId="1348"/>
    <cellStyle name="Обычный 113 4 5" xfId="1349"/>
    <cellStyle name="Обычный 113 4 6" xfId="1350"/>
    <cellStyle name="Обычный 113 5" xfId="1351"/>
    <cellStyle name="Обычный 113 5 2" xfId="1352"/>
    <cellStyle name="Обычный 113 5 3" xfId="1353"/>
    <cellStyle name="Обычный 113 5 4" xfId="1354"/>
    <cellStyle name="Обычный 113 5 5" xfId="1355"/>
    <cellStyle name="Обычный 113 5 6" xfId="1356"/>
    <cellStyle name="Обычный 113 6" xfId="1357"/>
    <cellStyle name="Обычный 113 6 2" xfId="1358"/>
    <cellStyle name="Обычный 113 6 3" xfId="1359"/>
    <cellStyle name="Обычный 113 6 4" xfId="1360"/>
    <cellStyle name="Обычный 113 6 5" xfId="1361"/>
    <cellStyle name="Обычный 113 6 6" xfId="1362"/>
    <cellStyle name="Обычный 113 7" xfId="1363"/>
    <cellStyle name="Обычный 113 7 2" xfId="1364"/>
    <cellStyle name="Обычный 113 7 3" xfId="1365"/>
    <cellStyle name="Обычный 113 7 4" xfId="1366"/>
    <cellStyle name="Обычный 113 7 5" xfId="1367"/>
    <cellStyle name="Обычный 113 7 6" xfId="1368"/>
    <cellStyle name="Обычный 113 8" xfId="1369"/>
    <cellStyle name="Обычный 113 8 2" xfId="1370"/>
    <cellStyle name="Обычный 113 8 3" xfId="1371"/>
    <cellStyle name="Обычный 113 8 4" xfId="1372"/>
    <cellStyle name="Обычный 113 8 5" xfId="1373"/>
    <cellStyle name="Обычный 113 8 6" xfId="1374"/>
    <cellStyle name="Обычный 113 9" xfId="1375"/>
    <cellStyle name="Обычный 113 9 2" xfId="1376"/>
    <cellStyle name="Обычный 113 9 3" xfId="1377"/>
    <cellStyle name="Обычный 113 9 4" xfId="1378"/>
    <cellStyle name="Обычный 113 9 5" xfId="1379"/>
    <cellStyle name="Обычный 113 9 6" xfId="1380"/>
    <cellStyle name="Обычный 114" xfId="1381"/>
    <cellStyle name="Обычный 114 10" xfId="1382"/>
    <cellStyle name="Обычный 114 10 2" xfId="1383"/>
    <cellStyle name="Обычный 114 10 3" xfId="1384"/>
    <cellStyle name="Обычный 114 10 4" xfId="1385"/>
    <cellStyle name="Обычный 114 10 5" xfId="1386"/>
    <cellStyle name="Обычный 114 10 6" xfId="1387"/>
    <cellStyle name="Обычный 114 11" xfId="1388"/>
    <cellStyle name="Обычный 114 12" xfId="1389"/>
    <cellStyle name="Обычный 114 13" xfId="1390"/>
    <cellStyle name="Обычный 114 14" xfId="1391"/>
    <cellStyle name="Обычный 114 15" xfId="1392"/>
    <cellStyle name="Обычный 114 2" xfId="1393"/>
    <cellStyle name="Обычный 114 2 2" xfId="1394"/>
    <cellStyle name="Обычный 114 2 3" xfId="1395"/>
    <cellStyle name="Обычный 114 2 4" xfId="1396"/>
    <cellStyle name="Обычный 114 2 5" xfId="1397"/>
    <cellStyle name="Обычный 114 2 6" xfId="1398"/>
    <cellStyle name="Обычный 114 3" xfId="1399"/>
    <cellStyle name="Обычный 114 3 2" xfId="1400"/>
    <cellStyle name="Обычный 114 3 3" xfId="1401"/>
    <cellStyle name="Обычный 114 3 4" xfId="1402"/>
    <cellStyle name="Обычный 114 3 5" xfId="1403"/>
    <cellStyle name="Обычный 114 3 6" xfId="1404"/>
    <cellStyle name="Обычный 114 4" xfId="1405"/>
    <cellStyle name="Обычный 114 4 2" xfId="1406"/>
    <cellStyle name="Обычный 114 4 3" xfId="1407"/>
    <cellStyle name="Обычный 114 4 4" xfId="1408"/>
    <cellStyle name="Обычный 114 4 5" xfId="1409"/>
    <cellStyle name="Обычный 114 4 6" xfId="1410"/>
    <cellStyle name="Обычный 114 5" xfId="1411"/>
    <cellStyle name="Обычный 114 5 2" xfId="1412"/>
    <cellStyle name="Обычный 114 5 3" xfId="1413"/>
    <cellStyle name="Обычный 114 5 4" xfId="1414"/>
    <cellStyle name="Обычный 114 5 5" xfId="1415"/>
    <cellStyle name="Обычный 114 5 6" xfId="1416"/>
    <cellStyle name="Обычный 114 6" xfId="1417"/>
    <cellStyle name="Обычный 114 6 2" xfId="1418"/>
    <cellStyle name="Обычный 114 6 3" xfId="1419"/>
    <cellStyle name="Обычный 114 6 4" xfId="1420"/>
    <cellStyle name="Обычный 114 6 5" xfId="1421"/>
    <cellStyle name="Обычный 114 6 6" xfId="1422"/>
    <cellStyle name="Обычный 114 7" xfId="1423"/>
    <cellStyle name="Обычный 114 7 2" xfId="1424"/>
    <cellStyle name="Обычный 114 7 3" xfId="1425"/>
    <cellStyle name="Обычный 114 7 4" xfId="1426"/>
    <cellStyle name="Обычный 114 7 5" xfId="1427"/>
    <cellStyle name="Обычный 114 7 6" xfId="1428"/>
    <cellStyle name="Обычный 114 8" xfId="1429"/>
    <cellStyle name="Обычный 114 8 2" xfId="1430"/>
    <cellStyle name="Обычный 114 8 3" xfId="1431"/>
    <cellStyle name="Обычный 114 8 4" xfId="1432"/>
    <cellStyle name="Обычный 114 8 5" xfId="1433"/>
    <cellStyle name="Обычный 114 8 6" xfId="1434"/>
    <cellStyle name="Обычный 114 9" xfId="1435"/>
    <cellStyle name="Обычный 114 9 2" xfId="1436"/>
    <cellStyle name="Обычный 114 9 3" xfId="1437"/>
    <cellStyle name="Обычный 114 9 4" xfId="1438"/>
    <cellStyle name="Обычный 114 9 5" xfId="1439"/>
    <cellStyle name="Обычный 114 9 6" xfId="1440"/>
    <cellStyle name="Обычный 115" xfId="1441"/>
    <cellStyle name="Обычный 115 10" xfId="1442"/>
    <cellStyle name="Обычный 115 10 2" xfId="1443"/>
    <cellStyle name="Обычный 115 10 3" xfId="1444"/>
    <cellStyle name="Обычный 115 10 4" xfId="1445"/>
    <cellStyle name="Обычный 115 10 5" xfId="1446"/>
    <cellStyle name="Обычный 115 10 6" xfId="1447"/>
    <cellStyle name="Обычный 115 11" xfId="1448"/>
    <cellStyle name="Обычный 115 12" xfId="1449"/>
    <cellStyle name="Обычный 115 13" xfId="1450"/>
    <cellStyle name="Обычный 115 14" xfId="1451"/>
    <cellStyle name="Обычный 115 15" xfId="1452"/>
    <cellStyle name="Обычный 115 2" xfId="1453"/>
    <cellStyle name="Обычный 115 2 2" xfId="1454"/>
    <cellStyle name="Обычный 115 2 3" xfId="1455"/>
    <cellStyle name="Обычный 115 2 4" xfId="1456"/>
    <cellStyle name="Обычный 115 2 5" xfId="1457"/>
    <cellStyle name="Обычный 115 2 6" xfId="1458"/>
    <cellStyle name="Обычный 115 3" xfId="1459"/>
    <cellStyle name="Обычный 115 3 2" xfId="1460"/>
    <cellStyle name="Обычный 115 3 3" xfId="1461"/>
    <cellStyle name="Обычный 115 3 4" xfId="1462"/>
    <cellStyle name="Обычный 115 3 5" xfId="1463"/>
    <cellStyle name="Обычный 115 3 6" xfId="1464"/>
    <cellStyle name="Обычный 115 4" xfId="1465"/>
    <cellStyle name="Обычный 115 4 2" xfId="1466"/>
    <cellStyle name="Обычный 115 4 3" xfId="1467"/>
    <cellStyle name="Обычный 115 4 4" xfId="1468"/>
    <cellStyle name="Обычный 115 4 5" xfId="1469"/>
    <cellStyle name="Обычный 115 4 6" xfId="1470"/>
    <cellStyle name="Обычный 115 5" xfId="1471"/>
    <cellStyle name="Обычный 115 5 2" xfId="1472"/>
    <cellStyle name="Обычный 115 5 3" xfId="1473"/>
    <cellStyle name="Обычный 115 5 4" xfId="1474"/>
    <cellStyle name="Обычный 115 5 5" xfId="1475"/>
    <cellStyle name="Обычный 115 5 6" xfId="1476"/>
    <cellStyle name="Обычный 115 6" xfId="1477"/>
    <cellStyle name="Обычный 115 6 2" xfId="1478"/>
    <cellStyle name="Обычный 115 6 3" xfId="1479"/>
    <cellStyle name="Обычный 115 6 4" xfId="1480"/>
    <cellStyle name="Обычный 115 6 5" xfId="1481"/>
    <cellStyle name="Обычный 115 6 6" xfId="1482"/>
    <cellStyle name="Обычный 115 7" xfId="1483"/>
    <cellStyle name="Обычный 115 7 2" xfId="1484"/>
    <cellStyle name="Обычный 115 7 3" xfId="1485"/>
    <cellStyle name="Обычный 115 7 4" xfId="1486"/>
    <cellStyle name="Обычный 115 7 5" xfId="1487"/>
    <cellStyle name="Обычный 115 7 6" xfId="1488"/>
    <cellStyle name="Обычный 115 8" xfId="1489"/>
    <cellStyle name="Обычный 115 8 2" xfId="1490"/>
    <cellStyle name="Обычный 115 8 3" xfId="1491"/>
    <cellStyle name="Обычный 115 8 4" xfId="1492"/>
    <cellStyle name="Обычный 115 8 5" xfId="1493"/>
    <cellStyle name="Обычный 115 8 6" xfId="1494"/>
    <cellStyle name="Обычный 115 9" xfId="1495"/>
    <cellStyle name="Обычный 115 9 2" xfId="1496"/>
    <cellStyle name="Обычный 115 9 3" xfId="1497"/>
    <cellStyle name="Обычный 115 9 4" xfId="1498"/>
    <cellStyle name="Обычный 115 9 5" xfId="1499"/>
    <cellStyle name="Обычный 115 9 6" xfId="1500"/>
    <cellStyle name="Обычный 116" xfId="1501"/>
    <cellStyle name="Обычный 116 10" xfId="1502"/>
    <cellStyle name="Обычный 116 10 2" xfId="1503"/>
    <cellStyle name="Обычный 116 10 3" xfId="1504"/>
    <cellStyle name="Обычный 116 10 4" xfId="1505"/>
    <cellStyle name="Обычный 116 10 5" xfId="1506"/>
    <cellStyle name="Обычный 116 10 6" xfId="1507"/>
    <cellStyle name="Обычный 116 11" xfId="1508"/>
    <cellStyle name="Обычный 116 12" xfId="1509"/>
    <cellStyle name="Обычный 116 13" xfId="1510"/>
    <cellStyle name="Обычный 116 14" xfId="1511"/>
    <cellStyle name="Обычный 116 15" xfId="1512"/>
    <cellStyle name="Обычный 116 2" xfId="1513"/>
    <cellStyle name="Обычный 116 2 2" xfId="1514"/>
    <cellStyle name="Обычный 116 2 3" xfId="1515"/>
    <cellStyle name="Обычный 116 2 4" xfId="1516"/>
    <cellStyle name="Обычный 116 2 5" xfId="1517"/>
    <cellStyle name="Обычный 116 2 6" xfId="1518"/>
    <cellStyle name="Обычный 116 3" xfId="1519"/>
    <cellStyle name="Обычный 116 3 2" xfId="1520"/>
    <cellStyle name="Обычный 116 3 3" xfId="1521"/>
    <cellStyle name="Обычный 116 3 4" xfId="1522"/>
    <cellStyle name="Обычный 116 3 5" xfId="1523"/>
    <cellStyle name="Обычный 116 3 6" xfId="1524"/>
    <cellStyle name="Обычный 116 4" xfId="1525"/>
    <cellStyle name="Обычный 116 4 2" xfId="1526"/>
    <cellStyle name="Обычный 116 4 3" xfId="1527"/>
    <cellStyle name="Обычный 116 4 4" xfId="1528"/>
    <cellStyle name="Обычный 116 4 5" xfId="1529"/>
    <cellStyle name="Обычный 116 4 6" xfId="1530"/>
    <cellStyle name="Обычный 116 5" xfId="1531"/>
    <cellStyle name="Обычный 116 5 2" xfId="1532"/>
    <cellStyle name="Обычный 116 5 3" xfId="1533"/>
    <cellStyle name="Обычный 116 5 4" xfId="1534"/>
    <cellStyle name="Обычный 116 5 5" xfId="1535"/>
    <cellStyle name="Обычный 116 5 6" xfId="1536"/>
    <cellStyle name="Обычный 116 6" xfId="1537"/>
    <cellStyle name="Обычный 116 6 2" xfId="1538"/>
    <cellStyle name="Обычный 116 6 3" xfId="1539"/>
    <cellStyle name="Обычный 116 6 4" xfId="1540"/>
    <cellStyle name="Обычный 116 6 5" xfId="1541"/>
    <cellStyle name="Обычный 116 6 6" xfId="1542"/>
    <cellStyle name="Обычный 116 7" xfId="1543"/>
    <cellStyle name="Обычный 116 7 2" xfId="1544"/>
    <cellStyle name="Обычный 116 7 3" xfId="1545"/>
    <cellStyle name="Обычный 116 7 4" xfId="1546"/>
    <cellStyle name="Обычный 116 7 5" xfId="1547"/>
    <cellStyle name="Обычный 116 7 6" xfId="1548"/>
    <cellStyle name="Обычный 116 8" xfId="1549"/>
    <cellStyle name="Обычный 116 8 2" xfId="1550"/>
    <cellStyle name="Обычный 116 8 3" xfId="1551"/>
    <cellStyle name="Обычный 116 8 4" xfId="1552"/>
    <cellStyle name="Обычный 116 8 5" xfId="1553"/>
    <cellStyle name="Обычный 116 8 6" xfId="1554"/>
    <cellStyle name="Обычный 116 9" xfId="1555"/>
    <cellStyle name="Обычный 116 9 2" xfId="1556"/>
    <cellStyle name="Обычный 116 9 3" xfId="1557"/>
    <cellStyle name="Обычный 116 9 4" xfId="1558"/>
    <cellStyle name="Обычный 116 9 5" xfId="1559"/>
    <cellStyle name="Обычный 116 9 6" xfId="1560"/>
    <cellStyle name="Обычный 12" xfId="1561"/>
    <cellStyle name="Обычный 12 2" xfId="1562"/>
    <cellStyle name="Обычный 12 2 10" xfId="1563"/>
    <cellStyle name="Обычный 12 2 10 2" xfId="1564"/>
    <cellStyle name="Обычный 12 2 10 3" xfId="1565"/>
    <cellStyle name="Обычный 12 2 10 4" xfId="1566"/>
    <cellStyle name="Обычный 12 2 10 5" xfId="1567"/>
    <cellStyle name="Обычный 12 2 10 6" xfId="1568"/>
    <cellStyle name="Обычный 12 2 11" xfId="1569"/>
    <cellStyle name="Обычный 12 2 11 2" xfId="1570"/>
    <cellStyle name="Обычный 12 2 11 3" xfId="1571"/>
    <cellStyle name="Обычный 12 2 11 4" xfId="1572"/>
    <cellStyle name="Обычный 12 2 11 5" xfId="1573"/>
    <cellStyle name="Обычный 12 2 11 6" xfId="1574"/>
    <cellStyle name="Обычный 12 2 12" xfId="1575"/>
    <cellStyle name="Обычный 12 2 13" xfId="1576"/>
    <cellStyle name="Обычный 12 2 14" xfId="1577"/>
    <cellStyle name="Обычный 12 2 15" xfId="1578"/>
    <cellStyle name="Обычный 12 2 16" xfId="1579"/>
    <cellStyle name="Обычный 12 2 17" xfId="1580"/>
    <cellStyle name="Обычный 12 2 18" xfId="1581"/>
    <cellStyle name="Обычный 12 2 19" xfId="1582"/>
    <cellStyle name="Обычный 12 2 2" xfId="1583"/>
    <cellStyle name="Обычный 12 2 2 2" xfId="1584"/>
    <cellStyle name="Обычный 12 2 2 3" xfId="1585"/>
    <cellStyle name="Обычный 12 2 2 4" xfId="1586"/>
    <cellStyle name="Обычный 12 2 2 5" xfId="1587"/>
    <cellStyle name="Обычный 12 2 2 6" xfId="1588"/>
    <cellStyle name="Обычный 12 2 20" xfId="1589"/>
    <cellStyle name="Обычный 12 2 21" xfId="1590"/>
    <cellStyle name="Обычный 12 2 3" xfId="1591"/>
    <cellStyle name="Обычный 12 2 3 2" xfId="1592"/>
    <cellStyle name="Обычный 12 2 3 3" xfId="1593"/>
    <cellStyle name="Обычный 12 2 3 4" xfId="1594"/>
    <cellStyle name="Обычный 12 2 3 5" xfId="1595"/>
    <cellStyle name="Обычный 12 2 3 6" xfId="1596"/>
    <cellStyle name="Обычный 12 2 4" xfId="1597"/>
    <cellStyle name="Обычный 12 2 4 2" xfId="1598"/>
    <cellStyle name="Обычный 12 2 4 3" xfId="1599"/>
    <cellStyle name="Обычный 12 2 4 4" xfId="1600"/>
    <cellStyle name="Обычный 12 2 4 5" xfId="1601"/>
    <cellStyle name="Обычный 12 2 4 6" xfId="1602"/>
    <cellStyle name="Обычный 12 2 5" xfId="1603"/>
    <cellStyle name="Обычный 12 2 5 2" xfId="1604"/>
    <cellStyle name="Обычный 12 2 5 3" xfId="1605"/>
    <cellStyle name="Обычный 12 2 5 4" xfId="1606"/>
    <cellStyle name="Обычный 12 2 5 5" xfId="1607"/>
    <cellStyle name="Обычный 12 2 5 6" xfId="1608"/>
    <cellStyle name="Обычный 12 2 6" xfId="1609"/>
    <cellStyle name="Обычный 12 2 6 2" xfId="1610"/>
    <cellStyle name="Обычный 12 2 6 3" xfId="1611"/>
    <cellStyle name="Обычный 12 2 6 4" xfId="1612"/>
    <cellStyle name="Обычный 12 2 6 5" xfId="1613"/>
    <cellStyle name="Обычный 12 2 6 6" xfId="1614"/>
    <cellStyle name="Обычный 12 2 7" xfId="1615"/>
    <cellStyle name="Обычный 12 2 7 2" xfId="1616"/>
    <cellStyle name="Обычный 12 2 7 3" xfId="1617"/>
    <cellStyle name="Обычный 12 2 7 4" xfId="1618"/>
    <cellStyle name="Обычный 12 2 7 5" xfId="1619"/>
    <cellStyle name="Обычный 12 2 7 6" xfId="1620"/>
    <cellStyle name="Обычный 12 2 8" xfId="1621"/>
    <cellStyle name="Обычный 12 2 8 2" xfId="1622"/>
    <cellStyle name="Обычный 12 2 8 3" xfId="1623"/>
    <cellStyle name="Обычный 12 2 8 4" xfId="1624"/>
    <cellStyle name="Обычный 12 2 8 5" xfId="1625"/>
    <cellStyle name="Обычный 12 2 8 6" xfId="1626"/>
    <cellStyle name="Обычный 12 2 9" xfId="1627"/>
    <cellStyle name="Обычный 12 2 9 2" xfId="1628"/>
    <cellStyle name="Обычный 12 2 9 3" xfId="1629"/>
    <cellStyle name="Обычный 12 2 9 4" xfId="1630"/>
    <cellStyle name="Обычный 12 2 9 5" xfId="1631"/>
    <cellStyle name="Обычный 12 2 9 6" xfId="1632"/>
    <cellStyle name="Обычный 13" xfId="1633"/>
    <cellStyle name="Обычный 13 2" xfId="1634"/>
    <cellStyle name="Обычный 13 2 10" xfId="1635"/>
    <cellStyle name="Обычный 13 2 10 2" xfId="1636"/>
    <cellStyle name="Обычный 13 2 10 3" xfId="1637"/>
    <cellStyle name="Обычный 13 2 10 4" xfId="1638"/>
    <cellStyle name="Обычный 13 2 10 5" xfId="1639"/>
    <cellStyle name="Обычный 13 2 10 6" xfId="1640"/>
    <cellStyle name="Обычный 13 2 11" xfId="1641"/>
    <cellStyle name="Обычный 13 2 11 2" xfId="1642"/>
    <cellStyle name="Обычный 13 2 11 3" xfId="1643"/>
    <cellStyle name="Обычный 13 2 11 4" xfId="1644"/>
    <cellStyle name="Обычный 13 2 11 5" xfId="1645"/>
    <cellStyle name="Обычный 13 2 11 6" xfId="1646"/>
    <cellStyle name="Обычный 13 2 12" xfId="1647"/>
    <cellStyle name="Обычный 13 2 13" xfId="1648"/>
    <cellStyle name="Обычный 13 2 14" xfId="1649"/>
    <cellStyle name="Обычный 13 2 15" xfId="1650"/>
    <cellStyle name="Обычный 13 2 16" xfId="1651"/>
    <cellStyle name="Обычный 13 2 17" xfId="1652"/>
    <cellStyle name="Обычный 13 2 18" xfId="1653"/>
    <cellStyle name="Обычный 13 2 19" xfId="1654"/>
    <cellStyle name="Обычный 13 2 2" xfId="1655"/>
    <cellStyle name="Обычный 13 2 2 2" xfId="1656"/>
    <cellStyle name="Обычный 13 2 2 3" xfId="1657"/>
    <cellStyle name="Обычный 13 2 2 4" xfId="1658"/>
    <cellStyle name="Обычный 13 2 2 5" xfId="1659"/>
    <cellStyle name="Обычный 13 2 2 6" xfId="1660"/>
    <cellStyle name="Обычный 13 2 20" xfId="1661"/>
    <cellStyle name="Обычный 13 2 21" xfId="1662"/>
    <cellStyle name="Обычный 13 2 3" xfId="1663"/>
    <cellStyle name="Обычный 13 2 3 2" xfId="1664"/>
    <cellStyle name="Обычный 13 2 3 3" xfId="1665"/>
    <cellStyle name="Обычный 13 2 3 4" xfId="1666"/>
    <cellStyle name="Обычный 13 2 3 5" xfId="1667"/>
    <cellStyle name="Обычный 13 2 3 6" xfId="1668"/>
    <cellStyle name="Обычный 13 2 4" xfId="1669"/>
    <cellStyle name="Обычный 13 2 4 2" xfId="1670"/>
    <cellStyle name="Обычный 13 2 4 3" xfId="1671"/>
    <cellStyle name="Обычный 13 2 4 4" xfId="1672"/>
    <cellStyle name="Обычный 13 2 4 5" xfId="1673"/>
    <cellStyle name="Обычный 13 2 4 6" xfId="1674"/>
    <cellStyle name="Обычный 13 2 5" xfId="1675"/>
    <cellStyle name="Обычный 13 2 5 2" xfId="1676"/>
    <cellStyle name="Обычный 13 2 5 3" xfId="1677"/>
    <cellStyle name="Обычный 13 2 5 4" xfId="1678"/>
    <cellStyle name="Обычный 13 2 5 5" xfId="1679"/>
    <cellStyle name="Обычный 13 2 5 6" xfId="1680"/>
    <cellStyle name="Обычный 13 2 6" xfId="1681"/>
    <cellStyle name="Обычный 13 2 6 2" xfId="1682"/>
    <cellStyle name="Обычный 13 2 6 3" xfId="1683"/>
    <cellStyle name="Обычный 13 2 6 4" xfId="1684"/>
    <cellStyle name="Обычный 13 2 6 5" xfId="1685"/>
    <cellStyle name="Обычный 13 2 6 6" xfId="1686"/>
    <cellStyle name="Обычный 13 2 7" xfId="1687"/>
    <cellStyle name="Обычный 13 2 7 2" xfId="1688"/>
    <cellStyle name="Обычный 13 2 7 3" xfId="1689"/>
    <cellStyle name="Обычный 13 2 7 4" xfId="1690"/>
    <cellStyle name="Обычный 13 2 7 5" xfId="1691"/>
    <cellStyle name="Обычный 13 2 7 6" xfId="1692"/>
    <cellStyle name="Обычный 13 2 8" xfId="1693"/>
    <cellStyle name="Обычный 13 2 8 2" xfId="1694"/>
    <cellStyle name="Обычный 13 2 8 3" xfId="1695"/>
    <cellStyle name="Обычный 13 2 8 4" xfId="1696"/>
    <cellStyle name="Обычный 13 2 8 5" xfId="1697"/>
    <cellStyle name="Обычный 13 2 8 6" xfId="1698"/>
    <cellStyle name="Обычный 13 2 9" xfId="1699"/>
    <cellStyle name="Обычный 13 2 9 2" xfId="1700"/>
    <cellStyle name="Обычный 13 2 9 3" xfId="1701"/>
    <cellStyle name="Обычный 13 2 9 4" xfId="1702"/>
    <cellStyle name="Обычный 13 2 9 5" xfId="1703"/>
    <cellStyle name="Обычный 13 2 9 6" xfId="1704"/>
    <cellStyle name="Обычный 14" xfId="1705"/>
    <cellStyle name="Обычный 14 2" xfId="1706"/>
    <cellStyle name="Обычный 14 2 10" xfId="1707"/>
    <cellStyle name="Обычный 14 2 10 2" xfId="1708"/>
    <cellStyle name="Обычный 14 2 10 3" xfId="1709"/>
    <cellStyle name="Обычный 14 2 10 4" xfId="1710"/>
    <cellStyle name="Обычный 14 2 10 5" xfId="1711"/>
    <cellStyle name="Обычный 14 2 10 6" xfId="1712"/>
    <cellStyle name="Обычный 14 2 11" xfId="1713"/>
    <cellStyle name="Обычный 14 2 11 2" xfId="1714"/>
    <cellStyle name="Обычный 14 2 11 3" xfId="1715"/>
    <cellStyle name="Обычный 14 2 11 4" xfId="1716"/>
    <cellStyle name="Обычный 14 2 11 5" xfId="1717"/>
    <cellStyle name="Обычный 14 2 11 6" xfId="1718"/>
    <cellStyle name="Обычный 14 2 12" xfId="1719"/>
    <cellStyle name="Обычный 14 2 13" xfId="1720"/>
    <cellStyle name="Обычный 14 2 14" xfId="1721"/>
    <cellStyle name="Обычный 14 2 15" xfId="1722"/>
    <cellStyle name="Обычный 14 2 16" xfId="1723"/>
    <cellStyle name="Обычный 14 2 17" xfId="1724"/>
    <cellStyle name="Обычный 14 2 18" xfId="1725"/>
    <cellStyle name="Обычный 14 2 19" xfId="1726"/>
    <cellStyle name="Обычный 14 2 2" xfId="1727"/>
    <cellStyle name="Обычный 14 2 2 2" xfId="1728"/>
    <cellStyle name="Обычный 14 2 2 3" xfId="1729"/>
    <cellStyle name="Обычный 14 2 2 4" xfId="1730"/>
    <cellStyle name="Обычный 14 2 2 5" xfId="1731"/>
    <cellStyle name="Обычный 14 2 2 6" xfId="1732"/>
    <cellStyle name="Обычный 14 2 20" xfId="1733"/>
    <cellStyle name="Обычный 14 2 21" xfId="1734"/>
    <cellStyle name="Обычный 14 2 3" xfId="1735"/>
    <cellStyle name="Обычный 14 2 3 2" xfId="1736"/>
    <cellStyle name="Обычный 14 2 3 3" xfId="1737"/>
    <cellStyle name="Обычный 14 2 3 4" xfId="1738"/>
    <cellStyle name="Обычный 14 2 3 5" xfId="1739"/>
    <cellStyle name="Обычный 14 2 3 6" xfId="1740"/>
    <cellStyle name="Обычный 14 2 4" xfId="1741"/>
    <cellStyle name="Обычный 14 2 4 2" xfId="1742"/>
    <cellStyle name="Обычный 14 2 4 3" xfId="1743"/>
    <cellStyle name="Обычный 14 2 4 4" xfId="1744"/>
    <cellStyle name="Обычный 14 2 4 5" xfId="1745"/>
    <cellStyle name="Обычный 14 2 4 6" xfId="1746"/>
    <cellStyle name="Обычный 14 2 5" xfId="1747"/>
    <cellStyle name="Обычный 14 2 5 2" xfId="1748"/>
    <cellStyle name="Обычный 14 2 5 3" xfId="1749"/>
    <cellStyle name="Обычный 14 2 5 4" xfId="1750"/>
    <cellStyle name="Обычный 14 2 5 5" xfId="1751"/>
    <cellStyle name="Обычный 14 2 5 6" xfId="1752"/>
    <cellStyle name="Обычный 14 2 6" xfId="1753"/>
    <cellStyle name="Обычный 14 2 6 2" xfId="1754"/>
    <cellStyle name="Обычный 14 2 6 3" xfId="1755"/>
    <cellStyle name="Обычный 14 2 6 4" xfId="1756"/>
    <cellStyle name="Обычный 14 2 6 5" xfId="1757"/>
    <cellStyle name="Обычный 14 2 6 6" xfId="1758"/>
    <cellStyle name="Обычный 14 2 7" xfId="1759"/>
    <cellStyle name="Обычный 14 2 7 2" xfId="1760"/>
    <cellStyle name="Обычный 14 2 7 3" xfId="1761"/>
    <cellStyle name="Обычный 14 2 7 4" xfId="1762"/>
    <cellStyle name="Обычный 14 2 7 5" xfId="1763"/>
    <cellStyle name="Обычный 14 2 7 6" xfId="1764"/>
    <cellStyle name="Обычный 14 2 8" xfId="1765"/>
    <cellStyle name="Обычный 14 2 8 2" xfId="1766"/>
    <cellStyle name="Обычный 14 2 8 3" xfId="1767"/>
    <cellStyle name="Обычный 14 2 8 4" xfId="1768"/>
    <cellStyle name="Обычный 14 2 8 5" xfId="1769"/>
    <cellStyle name="Обычный 14 2 8 6" xfId="1770"/>
    <cellStyle name="Обычный 14 2 9" xfId="1771"/>
    <cellStyle name="Обычный 14 2 9 2" xfId="1772"/>
    <cellStyle name="Обычный 14 2 9 3" xfId="1773"/>
    <cellStyle name="Обычный 14 2 9 4" xfId="1774"/>
    <cellStyle name="Обычный 14 2 9 5" xfId="1775"/>
    <cellStyle name="Обычный 14 2 9 6" xfId="1776"/>
    <cellStyle name="Обычный 15" xfId="1777"/>
    <cellStyle name="Обычный 16" xfId="1778"/>
    <cellStyle name="Обычный 16 2" xfId="1779"/>
    <cellStyle name="Обычный 16 2 10" xfId="1780"/>
    <cellStyle name="Обычный 16 2 10 2" xfId="1781"/>
    <cellStyle name="Обычный 16 2 10 3" xfId="1782"/>
    <cellStyle name="Обычный 16 2 10 4" xfId="1783"/>
    <cellStyle name="Обычный 16 2 10 5" xfId="1784"/>
    <cellStyle name="Обычный 16 2 10 6" xfId="1785"/>
    <cellStyle name="Обычный 16 2 11" xfId="1786"/>
    <cellStyle name="Обычный 16 2 11 2" xfId="1787"/>
    <cellStyle name="Обычный 16 2 11 3" xfId="1788"/>
    <cellStyle name="Обычный 16 2 11 4" xfId="1789"/>
    <cellStyle name="Обычный 16 2 11 5" xfId="1790"/>
    <cellStyle name="Обычный 16 2 11 6" xfId="1791"/>
    <cellStyle name="Обычный 16 2 12" xfId="1792"/>
    <cellStyle name="Обычный 16 2 13" xfId="1793"/>
    <cellStyle name="Обычный 16 2 14" xfId="1794"/>
    <cellStyle name="Обычный 16 2 15" xfId="1795"/>
    <cellStyle name="Обычный 16 2 16" xfId="1796"/>
    <cellStyle name="Обычный 16 2 17" xfId="1797"/>
    <cellStyle name="Обычный 16 2 18" xfId="1798"/>
    <cellStyle name="Обычный 16 2 19" xfId="1799"/>
    <cellStyle name="Обычный 16 2 2" xfId="1800"/>
    <cellStyle name="Обычный 16 2 2 2" xfId="1801"/>
    <cellStyle name="Обычный 16 2 2 3" xfId="1802"/>
    <cellStyle name="Обычный 16 2 2 4" xfId="1803"/>
    <cellStyle name="Обычный 16 2 2 5" xfId="1804"/>
    <cellStyle name="Обычный 16 2 2 6" xfId="1805"/>
    <cellStyle name="Обычный 16 2 20" xfId="1806"/>
    <cellStyle name="Обычный 16 2 21" xfId="1807"/>
    <cellStyle name="Обычный 16 2 3" xfId="1808"/>
    <cellStyle name="Обычный 16 2 3 2" xfId="1809"/>
    <cellStyle name="Обычный 16 2 3 3" xfId="1810"/>
    <cellStyle name="Обычный 16 2 3 4" xfId="1811"/>
    <cellStyle name="Обычный 16 2 3 5" xfId="1812"/>
    <cellStyle name="Обычный 16 2 3 6" xfId="1813"/>
    <cellStyle name="Обычный 16 2 4" xfId="1814"/>
    <cellStyle name="Обычный 16 2 4 2" xfId="1815"/>
    <cellStyle name="Обычный 16 2 4 3" xfId="1816"/>
    <cellStyle name="Обычный 16 2 4 4" xfId="1817"/>
    <cellStyle name="Обычный 16 2 4 5" xfId="1818"/>
    <cellStyle name="Обычный 16 2 4 6" xfId="1819"/>
    <cellStyle name="Обычный 16 2 5" xfId="1820"/>
    <cellStyle name="Обычный 16 2 5 2" xfId="1821"/>
    <cellStyle name="Обычный 16 2 5 3" xfId="1822"/>
    <cellStyle name="Обычный 16 2 5 4" xfId="1823"/>
    <cellStyle name="Обычный 16 2 5 5" xfId="1824"/>
    <cellStyle name="Обычный 16 2 5 6" xfId="1825"/>
    <cellStyle name="Обычный 16 2 6" xfId="1826"/>
    <cellStyle name="Обычный 16 2 6 2" xfId="1827"/>
    <cellStyle name="Обычный 16 2 6 3" xfId="1828"/>
    <cellStyle name="Обычный 16 2 6 4" xfId="1829"/>
    <cellStyle name="Обычный 16 2 6 5" xfId="1830"/>
    <cellStyle name="Обычный 16 2 6 6" xfId="1831"/>
    <cellStyle name="Обычный 16 2 7" xfId="1832"/>
    <cellStyle name="Обычный 16 2 7 2" xfId="1833"/>
    <cellStyle name="Обычный 16 2 7 3" xfId="1834"/>
    <cellStyle name="Обычный 16 2 7 4" xfId="1835"/>
    <cellStyle name="Обычный 16 2 7 5" xfId="1836"/>
    <cellStyle name="Обычный 16 2 7 6" xfId="1837"/>
    <cellStyle name="Обычный 16 2 8" xfId="1838"/>
    <cellStyle name="Обычный 16 2 8 2" xfId="1839"/>
    <cellStyle name="Обычный 16 2 8 3" xfId="1840"/>
    <cellStyle name="Обычный 16 2 8 4" xfId="1841"/>
    <cellStyle name="Обычный 16 2 8 5" xfId="1842"/>
    <cellStyle name="Обычный 16 2 8 6" xfId="1843"/>
    <cellStyle name="Обычный 16 2 9" xfId="1844"/>
    <cellStyle name="Обычный 16 2 9 2" xfId="1845"/>
    <cellStyle name="Обычный 16 2 9 3" xfId="1846"/>
    <cellStyle name="Обычный 16 2 9 4" xfId="1847"/>
    <cellStyle name="Обычный 16 2 9 5" xfId="1848"/>
    <cellStyle name="Обычный 16 2 9 6" xfId="1849"/>
    <cellStyle name="Обычный 168" xfId="1850"/>
    <cellStyle name="Обычный 168 2" xfId="1851"/>
    <cellStyle name="Обычный 168 2 2" xfId="1852"/>
    <cellStyle name="Обычный 168 2 3" xfId="1853"/>
    <cellStyle name="Обычный 169" xfId="1854"/>
    <cellStyle name="Обычный 169 2" xfId="1855"/>
    <cellStyle name="Обычный 169 2 2" xfId="1856"/>
    <cellStyle name="Обычный 169 2 3" xfId="1857"/>
    <cellStyle name="Обычный 17" xfId="1858"/>
    <cellStyle name="Обычный 18" xfId="1859"/>
    <cellStyle name="Обычный 18 2" xfId="1860"/>
    <cellStyle name="Обычный 18 2 10" xfId="1861"/>
    <cellStyle name="Обычный 18 2 10 2" xfId="1862"/>
    <cellStyle name="Обычный 18 2 10 3" xfId="1863"/>
    <cellStyle name="Обычный 18 2 10 4" xfId="1864"/>
    <cellStyle name="Обычный 18 2 10 5" xfId="1865"/>
    <cellStyle name="Обычный 18 2 10 6" xfId="1866"/>
    <cellStyle name="Обычный 18 2 11" xfId="1867"/>
    <cellStyle name="Обычный 18 2 11 2" xfId="1868"/>
    <cellStyle name="Обычный 18 2 11 3" xfId="1869"/>
    <cellStyle name="Обычный 18 2 11 4" xfId="1870"/>
    <cellStyle name="Обычный 18 2 11 5" xfId="1871"/>
    <cellStyle name="Обычный 18 2 11 6" xfId="1872"/>
    <cellStyle name="Обычный 18 2 12" xfId="1873"/>
    <cellStyle name="Обычный 18 2 13" xfId="1874"/>
    <cellStyle name="Обычный 18 2 14" xfId="1875"/>
    <cellStyle name="Обычный 18 2 15" xfId="1876"/>
    <cellStyle name="Обычный 18 2 16" xfId="1877"/>
    <cellStyle name="Обычный 18 2 17" xfId="1878"/>
    <cellStyle name="Обычный 18 2 18" xfId="1879"/>
    <cellStyle name="Обычный 18 2 19" xfId="1880"/>
    <cellStyle name="Обычный 18 2 2" xfId="1881"/>
    <cellStyle name="Обычный 18 2 2 2" xfId="1882"/>
    <cellStyle name="Обычный 18 2 2 3" xfId="1883"/>
    <cellStyle name="Обычный 18 2 2 4" xfId="1884"/>
    <cellStyle name="Обычный 18 2 2 5" xfId="1885"/>
    <cellStyle name="Обычный 18 2 2 6" xfId="1886"/>
    <cellStyle name="Обычный 18 2 20" xfId="1887"/>
    <cellStyle name="Обычный 18 2 21" xfId="1888"/>
    <cellStyle name="Обычный 18 2 3" xfId="1889"/>
    <cellStyle name="Обычный 18 2 3 2" xfId="1890"/>
    <cellStyle name="Обычный 18 2 3 3" xfId="1891"/>
    <cellStyle name="Обычный 18 2 3 4" xfId="1892"/>
    <cellStyle name="Обычный 18 2 3 5" xfId="1893"/>
    <cellStyle name="Обычный 18 2 3 6" xfId="1894"/>
    <cellStyle name="Обычный 18 2 4" xfId="1895"/>
    <cellStyle name="Обычный 18 2 4 2" xfId="1896"/>
    <cellStyle name="Обычный 18 2 4 3" xfId="1897"/>
    <cellStyle name="Обычный 18 2 4 4" xfId="1898"/>
    <cellStyle name="Обычный 18 2 4 5" xfId="1899"/>
    <cellStyle name="Обычный 18 2 4 6" xfId="1900"/>
    <cellStyle name="Обычный 18 2 5" xfId="1901"/>
    <cellStyle name="Обычный 18 2 5 2" xfId="1902"/>
    <cellStyle name="Обычный 18 2 5 3" xfId="1903"/>
    <cellStyle name="Обычный 18 2 5 4" xfId="1904"/>
    <cellStyle name="Обычный 18 2 5 5" xfId="1905"/>
    <cellStyle name="Обычный 18 2 5 6" xfId="1906"/>
    <cellStyle name="Обычный 18 2 6" xfId="1907"/>
    <cellStyle name="Обычный 18 2 6 2" xfId="1908"/>
    <cellStyle name="Обычный 18 2 6 3" xfId="1909"/>
    <cellStyle name="Обычный 18 2 6 4" xfId="1910"/>
    <cellStyle name="Обычный 18 2 6 5" xfId="1911"/>
    <cellStyle name="Обычный 18 2 6 6" xfId="1912"/>
    <cellStyle name="Обычный 18 2 7" xfId="1913"/>
    <cellStyle name="Обычный 18 2 7 2" xfId="1914"/>
    <cellStyle name="Обычный 18 2 7 3" xfId="1915"/>
    <cellStyle name="Обычный 18 2 7 4" xfId="1916"/>
    <cellStyle name="Обычный 18 2 7 5" xfId="1917"/>
    <cellStyle name="Обычный 18 2 7 6" xfId="1918"/>
    <cellStyle name="Обычный 18 2 8" xfId="1919"/>
    <cellStyle name="Обычный 18 2 8 2" xfId="1920"/>
    <cellStyle name="Обычный 18 2 8 3" xfId="1921"/>
    <cellStyle name="Обычный 18 2 8 4" xfId="1922"/>
    <cellStyle name="Обычный 18 2 8 5" xfId="1923"/>
    <cellStyle name="Обычный 18 2 8 6" xfId="1924"/>
    <cellStyle name="Обычный 18 2 9" xfId="1925"/>
    <cellStyle name="Обычный 18 2 9 2" xfId="1926"/>
    <cellStyle name="Обычный 18 2 9 3" xfId="1927"/>
    <cellStyle name="Обычный 18 2 9 4" xfId="1928"/>
    <cellStyle name="Обычный 18 2 9 5" xfId="1929"/>
    <cellStyle name="Обычный 18 2 9 6" xfId="1930"/>
    <cellStyle name="Обычный 19 2" xfId="1931"/>
    <cellStyle name="Обычный 19 2 10" xfId="1932"/>
    <cellStyle name="Обычный 19 2 10 2" xfId="1933"/>
    <cellStyle name="Обычный 19 2 10 3" xfId="1934"/>
    <cellStyle name="Обычный 19 2 10 4" xfId="1935"/>
    <cellStyle name="Обычный 19 2 10 5" xfId="1936"/>
    <cellStyle name="Обычный 19 2 10 6" xfId="1937"/>
    <cellStyle name="Обычный 19 2 11" xfId="1938"/>
    <cellStyle name="Обычный 19 2 11 2" xfId="1939"/>
    <cellStyle name="Обычный 19 2 11 3" xfId="1940"/>
    <cellStyle name="Обычный 19 2 11 4" xfId="1941"/>
    <cellStyle name="Обычный 19 2 11 5" xfId="1942"/>
    <cellStyle name="Обычный 19 2 11 6" xfId="1943"/>
    <cellStyle name="Обычный 19 2 12" xfId="1944"/>
    <cellStyle name="Обычный 19 2 13" xfId="1945"/>
    <cellStyle name="Обычный 19 2 14" xfId="1946"/>
    <cellStyle name="Обычный 19 2 15" xfId="1947"/>
    <cellStyle name="Обычный 19 2 16" xfId="1948"/>
    <cellStyle name="Обычный 19 2 17" xfId="1949"/>
    <cellStyle name="Обычный 19 2 18" xfId="1950"/>
    <cellStyle name="Обычный 19 2 19" xfId="1951"/>
    <cellStyle name="Обычный 19 2 2" xfId="1952"/>
    <cellStyle name="Обычный 19 2 2 2" xfId="1953"/>
    <cellStyle name="Обычный 19 2 2 3" xfId="1954"/>
    <cellStyle name="Обычный 19 2 2 4" xfId="1955"/>
    <cellStyle name="Обычный 19 2 2 5" xfId="1956"/>
    <cellStyle name="Обычный 19 2 2 6" xfId="1957"/>
    <cellStyle name="Обычный 19 2 20" xfId="1958"/>
    <cellStyle name="Обычный 19 2 21" xfId="1959"/>
    <cellStyle name="Обычный 19 2 3" xfId="1960"/>
    <cellStyle name="Обычный 19 2 3 2" xfId="1961"/>
    <cellStyle name="Обычный 19 2 3 3" xfId="1962"/>
    <cellStyle name="Обычный 19 2 3 4" xfId="1963"/>
    <cellStyle name="Обычный 19 2 3 5" xfId="1964"/>
    <cellStyle name="Обычный 19 2 3 6" xfId="1965"/>
    <cellStyle name="Обычный 19 2 4" xfId="1966"/>
    <cellStyle name="Обычный 19 2 4 2" xfId="1967"/>
    <cellStyle name="Обычный 19 2 4 3" xfId="1968"/>
    <cellStyle name="Обычный 19 2 4 4" xfId="1969"/>
    <cellStyle name="Обычный 19 2 4 5" xfId="1970"/>
    <cellStyle name="Обычный 19 2 4 6" xfId="1971"/>
    <cellStyle name="Обычный 19 2 5" xfId="1972"/>
    <cellStyle name="Обычный 19 2 5 2" xfId="1973"/>
    <cellStyle name="Обычный 19 2 5 3" xfId="1974"/>
    <cellStyle name="Обычный 19 2 5 4" xfId="1975"/>
    <cellStyle name="Обычный 19 2 5 5" xfId="1976"/>
    <cellStyle name="Обычный 19 2 5 6" xfId="1977"/>
    <cellStyle name="Обычный 19 2 6" xfId="1978"/>
    <cellStyle name="Обычный 19 2 6 2" xfId="1979"/>
    <cellStyle name="Обычный 19 2 6 3" xfId="1980"/>
    <cellStyle name="Обычный 19 2 6 4" xfId="1981"/>
    <cellStyle name="Обычный 19 2 6 5" xfId="1982"/>
    <cellStyle name="Обычный 19 2 6 6" xfId="1983"/>
    <cellStyle name="Обычный 19 2 7" xfId="1984"/>
    <cellStyle name="Обычный 19 2 7 2" xfId="1985"/>
    <cellStyle name="Обычный 19 2 7 3" xfId="1986"/>
    <cellStyle name="Обычный 19 2 7 4" xfId="1987"/>
    <cellStyle name="Обычный 19 2 7 5" xfId="1988"/>
    <cellStyle name="Обычный 19 2 7 6" xfId="1989"/>
    <cellStyle name="Обычный 19 2 8" xfId="1990"/>
    <cellStyle name="Обычный 19 2 8 2" xfId="1991"/>
    <cellStyle name="Обычный 19 2 8 3" xfId="1992"/>
    <cellStyle name="Обычный 19 2 8 4" xfId="1993"/>
    <cellStyle name="Обычный 19 2 8 5" xfId="1994"/>
    <cellStyle name="Обычный 19 2 8 6" xfId="1995"/>
    <cellStyle name="Обычный 19 2 9" xfId="1996"/>
    <cellStyle name="Обычный 19 2 9 2" xfId="1997"/>
    <cellStyle name="Обычный 19 2 9 3" xfId="1998"/>
    <cellStyle name="Обычный 19 2 9 4" xfId="1999"/>
    <cellStyle name="Обычный 19 2 9 5" xfId="2000"/>
    <cellStyle name="Обычный 19 2 9 6" xfId="2001"/>
    <cellStyle name="Обычный 2" xfId="2002"/>
    <cellStyle name="Обычный 2 2" xfId="2003"/>
    <cellStyle name="Обычный 2 2 10" xfId="2004"/>
    <cellStyle name="Обычный 2 2 10 2" xfId="2005"/>
    <cellStyle name="Обычный 2 2 10 3" xfId="2006"/>
    <cellStyle name="Обычный 2 2 10 4" xfId="2007"/>
    <cellStyle name="Обычный 2 2 10 5" xfId="2008"/>
    <cellStyle name="Обычный 2 2 10 6" xfId="2009"/>
    <cellStyle name="Обычный 2 2 11" xfId="2010"/>
    <cellStyle name="Обычный 2 2 11 2" xfId="2011"/>
    <cellStyle name="Обычный 2 2 11 3" xfId="2012"/>
    <cellStyle name="Обычный 2 2 11 4" xfId="2013"/>
    <cellStyle name="Обычный 2 2 11 5" xfId="2014"/>
    <cellStyle name="Обычный 2 2 11 6" xfId="2015"/>
    <cellStyle name="Обычный 2 2 12" xfId="2016"/>
    <cellStyle name="Обычный 2 2 13" xfId="2017"/>
    <cellStyle name="Обычный 2 2 14" xfId="2018"/>
    <cellStyle name="Обычный 2 2 15" xfId="2019"/>
    <cellStyle name="Обычный 2 2 16" xfId="2020"/>
    <cellStyle name="Обычный 2 2 17" xfId="2021"/>
    <cellStyle name="Обычный 2 2 18" xfId="2022"/>
    <cellStyle name="Обычный 2 2 19" xfId="2023"/>
    <cellStyle name="Обычный 2 2 2" xfId="2024"/>
    <cellStyle name="Обычный 2 2 2 2" xfId="2025"/>
    <cellStyle name="Обычный 2 2 2 3" xfId="2026"/>
    <cellStyle name="Обычный 2 2 2 4" xfId="2027"/>
    <cellStyle name="Обычный 2 2 2 5" xfId="2028"/>
    <cellStyle name="Обычный 2 2 2 6" xfId="2029"/>
    <cellStyle name="Обычный 2 2 20" xfId="2030"/>
    <cellStyle name="Обычный 2 2 21" xfId="2031"/>
    <cellStyle name="Обычный 2 2 3" xfId="2032"/>
    <cellStyle name="Обычный 2 2 3 2" xfId="2033"/>
    <cellStyle name="Обычный 2 2 3 3" xfId="2034"/>
    <cellStyle name="Обычный 2 2 3 4" xfId="2035"/>
    <cellStyle name="Обычный 2 2 3 5" xfId="2036"/>
    <cellStyle name="Обычный 2 2 3 6" xfId="2037"/>
    <cellStyle name="Обычный 2 2 4" xfId="2038"/>
    <cellStyle name="Обычный 2 2 4 2" xfId="2039"/>
    <cellStyle name="Обычный 2 2 4 3" xfId="2040"/>
    <cellStyle name="Обычный 2 2 4 4" xfId="2041"/>
    <cellStyle name="Обычный 2 2 4 5" xfId="2042"/>
    <cellStyle name="Обычный 2 2 4 6" xfId="2043"/>
    <cellStyle name="Обычный 2 2 5" xfId="2044"/>
    <cellStyle name="Обычный 2 2 5 2" xfId="2045"/>
    <cellStyle name="Обычный 2 2 5 3" xfId="2046"/>
    <cellStyle name="Обычный 2 2 5 4" xfId="2047"/>
    <cellStyle name="Обычный 2 2 5 5" xfId="2048"/>
    <cellStyle name="Обычный 2 2 5 6" xfId="2049"/>
    <cellStyle name="Обычный 2 2 6" xfId="2050"/>
    <cellStyle name="Обычный 2 2 6 2" xfId="2051"/>
    <cellStyle name="Обычный 2 2 6 3" xfId="2052"/>
    <cellStyle name="Обычный 2 2 6 4" xfId="2053"/>
    <cellStyle name="Обычный 2 2 6 5" xfId="2054"/>
    <cellStyle name="Обычный 2 2 6 6" xfId="2055"/>
    <cellStyle name="Обычный 2 2 7" xfId="2056"/>
    <cellStyle name="Обычный 2 2 7 2" xfId="2057"/>
    <cellStyle name="Обычный 2 2 7 3" xfId="2058"/>
    <cellStyle name="Обычный 2 2 7 4" xfId="2059"/>
    <cellStyle name="Обычный 2 2 7 5" xfId="2060"/>
    <cellStyle name="Обычный 2 2 7 6" xfId="2061"/>
    <cellStyle name="Обычный 2 2 8" xfId="2062"/>
    <cellStyle name="Обычный 2 2 8 2" xfId="2063"/>
    <cellStyle name="Обычный 2 2 8 3" xfId="2064"/>
    <cellStyle name="Обычный 2 2 8 4" xfId="2065"/>
    <cellStyle name="Обычный 2 2 8 5" xfId="2066"/>
    <cellStyle name="Обычный 2 2 8 6" xfId="2067"/>
    <cellStyle name="Обычный 2 2 9" xfId="2068"/>
    <cellStyle name="Обычный 2 2 9 2" xfId="2069"/>
    <cellStyle name="Обычный 2 2 9 3" xfId="2070"/>
    <cellStyle name="Обычный 2 2 9 4" xfId="2071"/>
    <cellStyle name="Обычный 2 2 9 5" xfId="2072"/>
    <cellStyle name="Обычный 2 2 9 6" xfId="2073"/>
    <cellStyle name="Обычный 21 2" xfId="2074"/>
    <cellStyle name="Обычный 21 2 10" xfId="2075"/>
    <cellStyle name="Обычный 21 2 10 2" xfId="2076"/>
    <cellStyle name="Обычный 21 2 10 3" xfId="2077"/>
    <cellStyle name="Обычный 21 2 10 4" xfId="2078"/>
    <cellStyle name="Обычный 21 2 10 5" xfId="2079"/>
    <cellStyle name="Обычный 21 2 10 6" xfId="2080"/>
    <cellStyle name="Обычный 21 2 11" xfId="2081"/>
    <cellStyle name="Обычный 21 2 11 2" xfId="2082"/>
    <cellStyle name="Обычный 21 2 11 3" xfId="2083"/>
    <cellStyle name="Обычный 21 2 11 4" xfId="2084"/>
    <cellStyle name="Обычный 21 2 11 5" xfId="2085"/>
    <cellStyle name="Обычный 21 2 11 6" xfId="2086"/>
    <cellStyle name="Обычный 21 2 12" xfId="2087"/>
    <cellStyle name="Обычный 21 2 13" xfId="2088"/>
    <cellStyle name="Обычный 21 2 14" xfId="2089"/>
    <cellStyle name="Обычный 21 2 15" xfId="2090"/>
    <cellStyle name="Обычный 21 2 16" xfId="2091"/>
    <cellStyle name="Обычный 21 2 17" xfId="2092"/>
    <cellStyle name="Обычный 21 2 18" xfId="2093"/>
    <cellStyle name="Обычный 21 2 19" xfId="2094"/>
    <cellStyle name="Обычный 21 2 2" xfId="2095"/>
    <cellStyle name="Обычный 21 2 2 2" xfId="2096"/>
    <cellStyle name="Обычный 21 2 2 3" xfId="2097"/>
    <cellStyle name="Обычный 21 2 2 4" xfId="2098"/>
    <cellStyle name="Обычный 21 2 2 5" xfId="2099"/>
    <cellStyle name="Обычный 21 2 2 6" xfId="2100"/>
    <cellStyle name="Обычный 21 2 20" xfId="2101"/>
    <cellStyle name="Обычный 21 2 21" xfId="2102"/>
    <cellStyle name="Обычный 21 2 3" xfId="2103"/>
    <cellStyle name="Обычный 21 2 3 2" xfId="2104"/>
    <cellStyle name="Обычный 21 2 3 3" xfId="2105"/>
    <cellStyle name="Обычный 21 2 3 4" xfId="2106"/>
    <cellStyle name="Обычный 21 2 3 5" xfId="2107"/>
    <cellStyle name="Обычный 21 2 3 6" xfId="2108"/>
    <cellStyle name="Обычный 21 2 4" xfId="2109"/>
    <cellStyle name="Обычный 21 2 4 2" xfId="2110"/>
    <cellStyle name="Обычный 21 2 4 3" xfId="2111"/>
    <cellStyle name="Обычный 21 2 4 4" xfId="2112"/>
    <cellStyle name="Обычный 21 2 4 5" xfId="2113"/>
    <cellStyle name="Обычный 21 2 4 6" xfId="2114"/>
    <cellStyle name="Обычный 21 2 5" xfId="2115"/>
    <cellStyle name="Обычный 21 2 5 2" xfId="2116"/>
    <cellStyle name="Обычный 21 2 5 3" xfId="2117"/>
    <cellStyle name="Обычный 21 2 5 4" xfId="2118"/>
    <cellStyle name="Обычный 21 2 5 5" xfId="2119"/>
    <cellStyle name="Обычный 21 2 5 6" xfId="2120"/>
    <cellStyle name="Обычный 21 2 6" xfId="2121"/>
    <cellStyle name="Обычный 21 2 6 2" xfId="2122"/>
    <cellStyle name="Обычный 21 2 6 3" xfId="2123"/>
    <cellStyle name="Обычный 21 2 6 4" xfId="2124"/>
    <cellStyle name="Обычный 21 2 6 5" xfId="2125"/>
    <cellStyle name="Обычный 21 2 6 6" xfId="2126"/>
    <cellStyle name="Обычный 21 2 7" xfId="2127"/>
    <cellStyle name="Обычный 21 2 7 2" xfId="2128"/>
    <cellStyle name="Обычный 21 2 7 3" xfId="2129"/>
    <cellStyle name="Обычный 21 2 7 4" xfId="2130"/>
    <cellStyle name="Обычный 21 2 7 5" xfId="2131"/>
    <cellStyle name="Обычный 21 2 7 6" xfId="2132"/>
    <cellStyle name="Обычный 21 2 8" xfId="2133"/>
    <cellStyle name="Обычный 21 2 8 2" xfId="2134"/>
    <cellStyle name="Обычный 21 2 8 3" xfId="2135"/>
    <cellStyle name="Обычный 21 2 8 4" xfId="2136"/>
    <cellStyle name="Обычный 21 2 8 5" xfId="2137"/>
    <cellStyle name="Обычный 21 2 8 6" xfId="2138"/>
    <cellStyle name="Обычный 21 2 9" xfId="2139"/>
    <cellStyle name="Обычный 21 2 9 2" xfId="2140"/>
    <cellStyle name="Обычный 21 2 9 3" xfId="2141"/>
    <cellStyle name="Обычный 21 2 9 4" xfId="2142"/>
    <cellStyle name="Обычный 21 2 9 5" xfId="2143"/>
    <cellStyle name="Обычный 21 2 9 6" xfId="2144"/>
    <cellStyle name="Обычный 22 2" xfId="2145"/>
    <cellStyle name="Обычный 22 2 10" xfId="2146"/>
    <cellStyle name="Обычный 22 2 10 2" xfId="2147"/>
    <cellStyle name="Обычный 22 2 10 3" xfId="2148"/>
    <cellStyle name="Обычный 22 2 10 4" xfId="2149"/>
    <cellStyle name="Обычный 22 2 10 5" xfId="2150"/>
    <cellStyle name="Обычный 22 2 10 6" xfId="2151"/>
    <cellStyle name="Обычный 22 2 11" xfId="2152"/>
    <cellStyle name="Обычный 22 2 11 2" xfId="2153"/>
    <cellStyle name="Обычный 22 2 11 3" xfId="2154"/>
    <cellStyle name="Обычный 22 2 11 4" xfId="2155"/>
    <cellStyle name="Обычный 22 2 11 5" xfId="2156"/>
    <cellStyle name="Обычный 22 2 11 6" xfId="2157"/>
    <cellStyle name="Обычный 22 2 12" xfId="2158"/>
    <cellStyle name="Обычный 22 2 13" xfId="2159"/>
    <cellStyle name="Обычный 22 2 14" xfId="2160"/>
    <cellStyle name="Обычный 22 2 15" xfId="2161"/>
    <cellStyle name="Обычный 22 2 16" xfId="2162"/>
    <cellStyle name="Обычный 22 2 17" xfId="2163"/>
    <cellStyle name="Обычный 22 2 18" xfId="2164"/>
    <cellStyle name="Обычный 22 2 19" xfId="2165"/>
    <cellStyle name="Обычный 22 2 2" xfId="2166"/>
    <cellStyle name="Обычный 22 2 2 2" xfId="2167"/>
    <cellStyle name="Обычный 22 2 2 3" xfId="2168"/>
    <cellStyle name="Обычный 22 2 2 4" xfId="2169"/>
    <cellStyle name="Обычный 22 2 2 5" xfId="2170"/>
    <cellStyle name="Обычный 22 2 2 6" xfId="2171"/>
    <cellStyle name="Обычный 22 2 20" xfId="2172"/>
    <cellStyle name="Обычный 22 2 21" xfId="2173"/>
    <cellStyle name="Обычный 22 2 3" xfId="2174"/>
    <cellStyle name="Обычный 22 2 3 2" xfId="2175"/>
    <cellStyle name="Обычный 22 2 3 3" xfId="2176"/>
    <cellStyle name="Обычный 22 2 3 4" xfId="2177"/>
    <cellStyle name="Обычный 22 2 3 5" xfId="2178"/>
    <cellStyle name="Обычный 22 2 3 6" xfId="2179"/>
    <cellStyle name="Обычный 22 2 4" xfId="2180"/>
    <cellStyle name="Обычный 22 2 4 2" xfId="2181"/>
    <cellStyle name="Обычный 22 2 4 3" xfId="2182"/>
    <cellStyle name="Обычный 22 2 4 4" xfId="2183"/>
    <cellStyle name="Обычный 22 2 4 5" xfId="2184"/>
    <cellStyle name="Обычный 22 2 4 6" xfId="2185"/>
    <cellStyle name="Обычный 22 2 5" xfId="2186"/>
    <cellStyle name="Обычный 22 2 5 2" xfId="2187"/>
    <cellStyle name="Обычный 22 2 5 3" xfId="2188"/>
    <cellStyle name="Обычный 22 2 5 4" xfId="2189"/>
    <cellStyle name="Обычный 22 2 5 5" xfId="2190"/>
    <cellStyle name="Обычный 22 2 5 6" xfId="2191"/>
    <cellStyle name="Обычный 22 2 6" xfId="2192"/>
    <cellStyle name="Обычный 22 2 6 2" xfId="2193"/>
    <cellStyle name="Обычный 22 2 6 3" xfId="2194"/>
    <cellStyle name="Обычный 22 2 6 4" xfId="2195"/>
    <cellStyle name="Обычный 22 2 6 5" xfId="2196"/>
    <cellStyle name="Обычный 22 2 6 6" xfId="2197"/>
    <cellStyle name="Обычный 22 2 7" xfId="2198"/>
    <cellStyle name="Обычный 22 2 7 2" xfId="2199"/>
    <cellStyle name="Обычный 22 2 7 3" xfId="2200"/>
    <cellStyle name="Обычный 22 2 7 4" xfId="2201"/>
    <cellStyle name="Обычный 22 2 7 5" xfId="2202"/>
    <cellStyle name="Обычный 22 2 7 6" xfId="2203"/>
    <cellStyle name="Обычный 22 2 8" xfId="2204"/>
    <cellStyle name="Обычный 22 2 8 2" xfId="2205"/>
    <cellStyle name="Обычный 22 2 8 3" xfId="2206"/>
    <cellStyle name="Обычный 22 2 8 4" xfId="2207"/>
    <cellStyle name="Обычный 22 2 8 5" xfId="2208"/>
    <cellStyle name="Обычный 22 2 8 6" xfId="2209"/>
    <cellStyle name="Обычный 22 2 9" xfId="2210"/>
    <cellStyle name="Обычный 22 2 9 2" xfId="2211"/>
    <cellStyle name="Обычный 22 2 9 3" xfId="2212"/>
    <cellStyle name="Обычный 22 2 9 4" xfId="2213"/>
    <cellStyle name="Обычный 22 2 9 5" xfId="2214"/>
    <cellStyle name="Обычный 22 2 9 6" xfId="2215"/>
    <cellStyle name="Обычный 24 2" xfId="2216"/>
    <cellStyle name="Обычный 24 2 10" xfId="2217"/>
    <cellStyle name="Обычный 24 2 10 2" xfId="2218"/>
    <cellStyle name="Обычный 24 2 10 3" xfId="2219"/>
    <cellStyle name="Обычный 24 2 10 4" xfId="2220"/>
    <cellStyle name="Обычный 24 2 10 5" xfId="2221"/>
    <cellStyle name="Обычный 24 2 10 6" xfId="2222"/>
    <cellStyle name="Обычный 24 2 11" xfId="2223"/>
    <cellStyle name="Обычный 24 2 11 2" xfId="2224"/>
    <cellStyle name="Обычный 24 2 11 3" xfId="2225"/>
    <cellStyle name="Обычный 24 2 11 4" xfId="2226"/>
    <cellStyle name="Обычный 24 2 11 5" xfId="2227"/>
    <cellStyle name="Обычный 24 2 11 6" xfId="2228"/>
    <cellStyle name="Обычный 24 2 12" xfId="2229"/>
    <cellStyle name="Обычный 24 2 13" xfId="2230"/>
    <cellStyle name="Обычный 24 2 14" xfId="2231"/>
    <cellStyle name="Обычный 24 2 15" xfId="2232"/>
    <cellStyle name="Обычный 24 2 16" xfId="2233"/>
    <cellStyle name="Обычный 24 2 17" xfId="2234"/>
    <cellStyle name="Обычный 24 2 18" xfId="2235"/>
    <cellStyle name="Обычный 24 2 19" xfId="2236"/>
    <cellStyle name="Обычный 24 2 2" xfId="2237"/>
    <cellStyle name="Обычный 24 2 2 2" xfId="2238"/>
    <cellStyle name="Обычный 24 2 2 3" xfId="2239"/>
    <cellStyle name="Обычный 24 2 2 4" xfId="2240"/>
    <cellStyle name="Обычный 24 2 2 5" xfId="2241"/>
    <cellStyle name="Обычный 24 2 2 6" xfId="2242"/>
    <cellStyle name="Обычный 24 2 20" xfId="2243"/>
    <cellStyle name="Обычный 24 2 21" xfId="2244"/>
    <cellStyle name="Обычный 24 2 3" xfId="2245"/>
    <cellStyle name="Обычный 24 2 3 2" xfId="2246"/>
    <cellStyle name="Обычный 24 2 3 3" xfId="2247"/>
    <cellStyle name="Обычный 24 2 3 4" xfId="2248"/>
    <cellStyle name="Обычный 24 2 3 5" xfId="2249"/>
    <cellStyle name="Обычный 24 2 3 6" xfId="2250"/>
    <cellStyle name="Обычный 24 2 4" xfId="2251"/>
    <cellStyle name="Обычный 24 2 4 2" xfId="2252"/>
    <cellStyle name="Обычный 24 2 4 3" xfId="2253"/>
    <cellStyle name="Обычный 24 2 4 4" xfId="2254"/>
    <cellStyle name="Обычный 24 2 4 5" xfId="2255"/>
    <cellStyle name="Обычный 24 2 4 6" xfId="2256"/>
    <cellStyle name="Обычный 24 2 5" xfId="2257"/>
    <cellStyle name="Обычный 24 2 5 2" xfId="2258"/>
    <cellStyle name="Обычный 24 2 5 3" xfId="2259"/>
    <cellStyle name="Обычный 24 2 5 4" xfId="2260"/>
    <cellStyle name="Обычный 24 2 5 5" xfId="2261"/>
    <cellStyle name="Обычный 24 2 5 6" xfId="2262"/>
    <cellStyle name="Обычный 24 2 6" xfId="2263"/>
    <cellStyle name="Обычный 24 2 6 2" xfId="2264"/>
    <cellStyle name="Обычный 24 2 6 3" xfId="2265"/>
    <cellStyle name="Обычный 24 2 6 4" xfId="2266"/>
    <cellStyle name="Обычный 24 2 6 5" xfId="2267"/>
    <cellStyle name="Обычный 24 2 6 6" xfId="2268"/>
    <cellStyle name="Обычный 24 2 7" xfId="2269"/>
    <cellStyle name="Обычный 24 2 7 2" xfId="2270"/>
    <cellStyle name="Обычный 24 2 7 3" xfId="2271"/>
    <cellStyle name="Обычный 24 2 7 4" xfId="2272"/>
    <cellStyle name="Обычный 24 2 7 5" xfId="2273"/>
    <cellStyle name="Обычный 24 2 7 6" xfId="2274"/>
    <cellStyle name="Обычный 24 2 8" xfId="2275"/>
    <cellStyle name="Обычный 24 2 8 2" xfId="2276"/>
    <cellStyle name="Обычный 24 2 8 3" xfId="2277"/>
    <cellStyle name="Обычный 24 2 8 4" xfId="2278"/>
    <cellStyle name="Обычный 24 2 8 5" xfId="2279"/>
    <cellStyle name="Обычный 24 2 8 6" xfId="2280"/>
    <cellStyle name="Обычный 24 2 9" xfId="2281"/>
    <cellStyle name="Обычный 24 2 9 2" xfId="2282"/>
    <cellStyle name="Обычный 24 2 9 3" xfId="2283"/>
    <cellStyle name="Обычный 24 2 9 4" xfId="2284"/>
    <cellStyle name="Обычный 24 2 9 5" xfId="2285"/>
    <cellStyle name="Обычный 24 2 9 6" xfId="2286"/>
    <cellStyle name="Обычный 25 2" xfId="2287"/>
    <cellStyle name="Обычный 25 2 10" xfId="2288"/>
    <cellStyle name="Обычный 25 2 10 2" xfId="2289"/>
    <cellStyle name="Обычный 25 2 10 3" xfId="2290"/>
    <cellStyle name="Обычный 25 2 10 4" xfId="2291"/>
    <cellStyle name="Обычный 25 2 10 5" xfId="2292"/>
    <cellStyle name="Обычный 25 2 10 6" xfId="2293"/>
    <cellStyle name="Обычный 25 2 11" xfId="2294"/>
    <cellStyle name="Обычный 25 2 11 2" xfId="2295"/>
    <cellStyle name="Обычный 25 2 11 3" xfId="2296"/>
    <cellStyle name="Обычный 25 2 11 4" xfId="2297"/>
    <cellStyle name="Обычный 25 2 11 5" xfId="2298"/>
    <cellStyle name="Обычный 25 2 11 6" xfId="2299"/>
    <cellStyle name="Обычный 25 2 12" xfId="2300"/>
    <cellStyle name="Обычный 25 2 13" xfId="2301"/>
    <cellStyle name="Обычный 25 2 14" xfId="2302"/>
    <cellStyle name="Обычный 25 2 15" xfId="2303"/>
    <cellStyle name="Обычный 25 2 16" xfId="2304"/>
    <cellStyle name="Обычный 25 2 17" xfId="2305"/>
    <cellStyle name="Обычный 25 2 18" xfId="2306"/>
    <cellStyle name="Обычный 25 2 19" xfId="2307"/>
    <cellStyle name="Обычный 25 2 2" xfId="2308"/>
    <cellStyle name="Обычный 25 2 2 2" xfId="2309"/>
    <cellStyle name="Обычный 25 2 2 3" xfId="2310"/>
    <cellStyle name="Обычный 25 2 2 4" xfId="2311"/>
    <cellStyle name="Обычный 25 2 2 5" xfId="2312"/>
    <cellStyle name="Обычный 25 2 2 6" xfId="2313"/>
    <cellStyle name="Обычный 25 2 20" xfId="2314"/>
    <cellStyle name="Обычный 25 2 21" xfId="2315"/>
    <cellStyle name="Обычный 25 2 3" xfId="2316"/>
    <cellStyle name="Обычный 25 2 3 2" xfId="2317"/>
    <cellStyle name="Обычный 25 2 3 3" xfId="2318"/>
    <cellStyle name="Обычный 25 2 3 4" xfId="2319"/>
    <cellStyle name="Обычный 25 2 3 5" xfId="2320"/>
    <cellStyle name="Обычный 25 2 3 6" xfId="2321"/>
    <cellStyle name="Обычный 25 2 4" xfId="2322"/>
    <cellStyle name="Обычный 25 2 4 2" xfId="2323"/>
    <cellStyle name="Обычный 25 2 4 3" xfId="2324"/>
    <cellStyle name="Обычный 25 2 4 4" xfId="2325"/>
    <cellStyle name="Обычный 25 2 4 5" xfId="2326"/>
    <cellStyle name="Обычный 25 2 4 6" xfId="2327"/>
    <cellStyle name="Обычный 25 2 5" xfId="2328"/>
    <cellStyle name="Обычный 25 2 5 2" xfId="2329"/>
    <cellStyle name="Обычный 25 2 5 3" xfId="2330"/>
    <cellStyle name="Обычный 25 2 5 4" xfId="2331"/>
    <cellStyle name="Обычный 25 2 5 5" xfId="2332"/>
    <cellStyle name="Обычный 25 2 5 6" xfId="2333"/>
    <cellStyle name="Обычный 25 2 6" xfId="2334"/>
    <cellStyle name="Обычный 25 2 6 2" xfId="2335"/>
    <cellStyle name="Обычный 25 2 6 3" xfId="2336"/>
    <cellStyle name="Обычный 25 2 6 4" xfId="2337"/>
    <cellStyle name="Обычный 25 2 6 5" xfId="2338"/>
    <cellStyle name="Обычный 25 2 6 6" xfId="2339"/>
    <cellStyle name="Обычный 25 2 7" xfId="2340"/>
    <cellStyle name="Обычный 25 2 7 2" xfId="2341"/>
    <cellStyle name="Обычный 25 2 7 3" xfId="2342"/>
    <cellStyle name="Обычный 25 2 7 4" xfId="2343"/>
    <cellStyle name="Обычный 25 2 7 5" xfId="2344"/>
    <cellStyle name="Обычный 25 2 7 6" xfId="2345"/>
    <cellStyle name="Обычный 25 2 8" xfId="2346"/>
    <cellStyle name="Обычный 25 2 8 2" xfId="2347"/>
    <cellStyle name="Обычный 25 2 8 3" xfId="2348"/>
    <cellStyle name="Обычный 25 2 8 4" xfId="2349"/>
    <cellStyle name="Обычный 25 2 8 5" xfId="2350"/>
    <cellStyle name="Обычный 25 2 8 6" xfId="2351"/>
    <cellStyle name="Обычный 25 2 9" xfId="2352"/>
    <cellStyle name="Обычный 25 2 9 2" xfId="2353"/>
    <cellStyle name="Обычный 25 2 9 3" xfId="2354"/>
    <cellStyle name="Обычный 25 2 9 4" xfId="2355"/>
    <cellStyle name="Обычный 25 2 9 5" xfId="2356"/>
    <cellStyle name="Обычный 25 2 9 6" xfId="2357"/>
    <cellStyle name="Обычный 256" xfId="2358"/>
    <cellStyle name="Обычный 27 2" xfId="2359"/>
    <cellStyle name="Обычный 27 2 10" xfId="2360"/>
    <cellStyle name="Обычный 27 2 10 2" xfId="2361"/>
    <cellStyle name="Обычный 27 2 10 3" xfId="2362"/>
    <cellStyle name="Обычный 27 2 10 4" xfId="2363"/>
    <cellStyle name="Обычный 27 2 10 5" xfId="2364"/>
    <cellStyle name="Обычный 27 2 10 6" xfId="2365"/>
    <cellStyle name="Обычный 27 2 11" xfId="2366"/>
    <cellStyle name="Обычный 27 2 11 2" xfId="2367"/>
    <cellStyle name="Обычный 27 2 11 3" xfId="2368"/>
    <cellStyle name="Обычный 27 2 11 4" xfId="2369"/>
    <cellStyle name="Обычный 27 2 11 5" xfId="2370"/>
    <cellStyle name="Обычный 27 2 11 6" xfId="2371"/>
    <cellStyle name="Обычный 27 2 12" xfId="2372"/>
    <cellStyle name="Обычный 27 2 13" xfId="2373"/>
    <cellStyle name="Обычный 27 2 14" xfId="2374"/>
    <cellStyle name="Обычный 27 2 15" xfId="2375"/>
    <cellStyle name="Обычный 27 2 16" xfId="2376"/>
    <cellStyle name="Обычный 27 2 17" xfId="2377"/>
    <cellStyle name="Обычный 27 2 18" xfId="2378"/>
    <cellStyle name="Обычный 27 2 19" xfId="2379"/>
    <cellStyle name="Обычный 27 2 2" xfId="2380"/>
    <cellStyle name="Обычный 27 2 2 2" xfId="2381"/>
    <cellStyle name="Обычный 27 2 2 3" xfId="2382"/>
    <cellStyle name="Обычный 27 2 2 4" xfId="2383"/>
    <cellStyle name="Обычный 27 2 2 5" xfId="2384"/>
    <cellStyle name="Обычный 27 2 2 6" xfId="2385"/>
    <cellStyle name="Обычный 27 2 20" xfId="2386"/>
    <cellStyle name="Обычный 27 2 21" xfId="2387"/>
    <cellStyle name="Обычный 27 2 3" xfId="2388"/>
    <cellStyle name="Обычный 27 2 3 2" xfId="2389"/>
    <cellStyle name="Обычный 27 2 3 3" xfId="2390"/>
    <cellStyle name="Обычный 27 2 3 4" xfId="2391"/>
    <cellStyle name="Обычный 27 2 3 5" xfId="2392"/>
    <cellStyle name="Обычный 27 2 3 6" xfId="2393"/>
    <cellStyle name="Обычный 27 2 4" xfId="2394"/>
    <cellStyle name="Обычный 27 2 4 2" xfId="2395"/>
    <cellStyle name="Обычный 27 2 4 3" xfId="2396"/>
    <cellStyle name="Обычный 27 2 4 4" xfId="2397"/>
    <cellStyle name="Обычный 27 2 4 5" xfId="2398"/>
    <cellStyle name="Обычный 27 2 4 6" xfId="2399"/>
    <cellStyle name="Обычный 27 2 5" xfId="2400"/>
    <cellStyle name="Обычный 27 2 5 2" xfId="2401"/>
    <cellStyle name="Обычный 27 2 5 3" xfId="2402"/>
    <cellStyle name="Обычный 27 2 5 4" xfId="2403"/>
    <cellStyle name="Обычный 27 2 5 5" xfId="2404"/>
    <cellStyle name="Обычный 27 2 5 6" xfId="2405"/>
    <cellStyle name="Обычный 27 2 6" xfId="2406"/>
    <cellStyle name="Обычный 27 2 6 2" xfId="2407"/>
    <cellStyle name="Обычный 27 2 6 3" xfId="2408"/>
    <cellStyle name="Обычный 27 2 6 4" xfId="2409"/>
    <cellStyle name="Обычный 27 2 6 5" xfId="2410"/>
    <cellStyle name="Обычный 27 2 6 6" xfId="2411"/>
    <cellStyle name="Обычный 27 2 7" xfId="2412"/>
    <cellStyle name="Обычный 27 2 7 2" xfId="2413"/>
    <cellStyle name="Обычный 27 2 7 3" xfId="2414"/>
    <cellStyle name="Обычный 27 2 7 4" xfId="2415"/>
    <cellStyle name="Обычный 27 2 7 5" xfId="2416"/>
    <cellStyle name="Обычный 27 2 7 6" xfId="2417"/>
    <cellStyle name="Обычный 27 2 8" xfId="2418"/>
    <cellStyle name="Обычный 27 2 8 2" xfId="2419"/>
    <cellStyle name="Обычный 27 2 8 3" xfId="2420"/>
    <cellStyle name="Обычный 27 2 8 4" xfId="2421"/>
    <cellStyle name="Обычный 27 2 8 5" xfId="2422"/>
    <cellStyle name="Обычный 27 2 8 6" xfId="2423"/>
    <cellStyle name="Обычный 27 2 9" xfId="2424"/>
    <cellStyle name="Обычный 27 2 9 2" xfId="2425"/>
    <cellStyle name="Обычный 27 2 9 3" xfId="2426"/>
    <cellStyle name="Обычный 27 2 9 4" xfId="2427"/>
    <cellStyle name="Обычный 27 2 9 5" xfId="2428"/>
    <cellStyle name="Обычный 27 2 9 6" xfId="2429"/>
    <cellStyle name="Обычный 29 2" xfId="2430"/>
    <cellStyle name="Обычный 29 2 10" xfId="2431"/>
    <cellStyle name="Обычный 29 2 10 2" xfId="2432"/>
    <cellStyle name="Обычный 29 2 10 3" xfId="2433"/>
    <cellStyle name="Обычный 29 2 10 4" xfId="2434"/>
    <cellStyle name="Обычный 29 2 10 5" xfId="2435"/>
    <cellStyle name="Обычный 29 2 10 6" xfId="2436"/>
    <cellStyle name="Обычный 29 2 11" xfId="2437"/>
    <cellStyle name="Обычный 29 2 11 2" xfId="2438"/>
    <cellStyle name="Обычный 29 2 11 3" xfId="2439"/>
    <cellStyle name="Обычный 29 2 11 4" xfId="2440"/>
    <cellStyle name="Обычный 29 2 11 5" xfId="2441"/>
    <cellStyle name="Обычный 29 2 11 6" xfId="2442"/>
    <cellStyle name="Обычный 29 2 12" xfId="2443"/>
    <cellStyle name="Обычный 29 2 13" xfId="2444"/>
    <cellStyle name="Обычный 29 2 14" xfId="2445"/>
    <cellStyle name="Обычный 29 2 15" xfId="2446"/>
    <cellStyle name="Обычный 29 2 16" xfId="2447"/>
    <cellStyle name="Обычный 29 2 17" xfId="2448"/>
    <cellStyle name="Обычный 29 2 18" xfId="2449"/>
    <cellStyle name="Обычный 29 2 19" xfId="2450"/>
    <cellStyle name="Обычный 29 2 2" xfId="2451"/>
    <cellStyle name="Обычный 29 2 2 2" xfId="2452"/>
    <cellStyle name="Обычный 29 2 2 3" xfId="2453"/>
    <cellStyle name="Обычный 29 2 2 4" xfId="2454"/>
    <cellStyle name="Обычный 29 2 2 5" xfId="2455"/>
    <cellStyle name="Обычный 29 2 2 6" xfId="2456"/>
    <cellStyle name="Обычный 29 2 20" xfId="2457"/>
    <cellStyle name="Обычный 29 2 21" xfId="2458"/>
    <cellStyle name="Обычный 29 2 3" xfId="2459"/>
    <cellStyle name="Обычный 29 2 3 2" xfId="2460"/>
    <cellStyle name="Обычный 29 2 3 3" xfId="2461"/>
    <cellStyle name="Обычный 29 2 3 4" xfId="2462"/>
    <cellStyle name="Обычный 29 2 3 5" xfId="2463"/>
    <cellStyle name="Обычный 29 2 3 6" xfId="2464"/>
    <cellStyle name="Обычный 29 2 4" xfId="2465"/>
    <cellStyle name="Обычный 29 2 4 2" xfId="2466"/>
    <cellStyle name="Обычный 29 2 4 3" xfId="2467"/>
    <cellStyle name="Обычный 29 2 4 4" xfId="2468"/>
    <cellStyle name="Обычный 29 2 4 5" xfId="2469"/>
    <cellStyle name="Обычный 29 2 4 6" xfId="2470"/>
    <cellStyle name="Обычный 29 2 5" xfId="2471"/>
    <cellStyle name="Обычный 29 2 5 2" xfId="2472"/>
    <cellStyle name="Обычный 29 2 5 3" xfId="2473"/>
    <cellStyle name="Обычный 29 2 5 4" xfId="2474"/>
    <cellStyle name="Обычный 29 2 5 5" xfId="2475"/>
    <cellStyle name="Обычный 29 2 5 6" xfId="2476"/>
    <cellStyle name="Обычный 29 2 6" xfId="2477"/>
    <cellStyle name="Обычный 29 2 6 2" xfId="2478"/>
    <cellStyle name="Обычный 29 2 6 3" xfId="2479"/>
    <cellStyle name="Обычный 29 2 6 4" xfId="2480"/>
    <cellStyle name="Обычный 29 2 6 5" xfId="2481"/>
    <cellStyle name="Обычный 29 2 6 6" xfId="2482"/>
    <cellStyle name="Обычный 29 2 7" xfId="2483"/>
    <cellStyle name="Обычный 29 2 7 2" xfId="2484"/>
    <cellStyle name="Обычный 29 2 7 3" xfId="2485"/>
    <cellStyle name="Обычный 29 2 7 4" xfId="2486"/>
    <cellStyle name="Обычный 29 2 7 5" xfId="2487"/>
    <cellStyle name="Обычный 29 2 7 6" xfId="2488"/>
    <cellStyle name="Обычный 29 2 8" xfId="2489"/>
    <cellStyle name="Обычный 29 2 8 2" xfId="2490"/>
    <cellStyle name="Обычный 29 2 8 3" xfId="2491"/>
    <cellStyle name="Обычный 29 2 8 4" xfId="2492"/>
    <cellStyle name="Обычный 29 2 8 5" xfId="2493"/>
    <cellStyle name="Обычный 29 2 8 6" xfId="2494"/>
    <cellStyle name="Обычный 29 2 9" xfId="2495"/>
    <cellStyle name="Обычный 29 2 9 2" xfId="2496"/>
    <cellStyle name="Обычный 29 2 9 3" xfId="2497"/>
    <cellStyle name="Обычный 29 2 9 4" xfId="2498"/>
    <cellStyle name="Обычный 29 2 9 5" xfId="2499"/>
    <cellStyle name="Обычный 29 2 9 6" xfId="2500"/>
    <cellStyle name="Обычный 3" xfId="2501"/>
    <cellStyle name="Обычный 3 2" xfId="2502"/>
    <cellStyle name="Обычный 3 2 10" xfId="2503"/>
    <cellStyle name="Обычный 3 2 10 2" xfId="2504"/>
    <cellStyle name="Обычный 3 2 10 3" xfId="2505"/>
    <cellStyle name="Обычный 3 2 10 4" xfId="2506"/>
    <cellStyle name="Обычный 3 2 10 5" xfId="2507"/>
    <cellStyle name="Обычный 3 2 10 6" xfId="2508"/>
    <cellStyle name="Обычный 3 2 11" xfId="2509"/>
    <cellStyle name="Обычный 3 2 11 2" xfId="2510"/>
    <cellStyle name="Обычный 3 2 11 3" xfId="2511"/>
    <cellStyle name="Обычный 3 2 11 4" xfId="2512"/>
    <cellStyle name="Обычный 3 2 11 5" xfId="2513"/>
    <cellStyle name="Обычный 3 2 11 6" xfId="2514"/>
    <cellStyle name="Обычный 3 2 12" xfId="2515"/>
    <cellStyle name="Обычный 3 2 13" xfId="2516"/>
    <cellStyle name="Обычный 3 2 14" xfId="2517"/>
    <cellStyle name="Обычный 3 2 15" xfId="2518"/>
    <cellStyle name="Обычный 3 2 16" xfId="2519"/>
    <cellStyle name="Обычный 3 2 17" xfId="2520"/>
    <cellStyle name="Обычный 3 2 18" xfId="2521"/>
    <cellStyle name="Обычный 3 2 19" xfId="2522"/>
    <cellStyle name="Обычный 3 2 2" xfId="2523"/>
    <cellStyle name="Обычный 3 2 2 2" xfId="2524"/>
    <cellStyle name="Обычный 3 2 2 3" xfId="2525"/>
    <cellStyle name="Обычный 3 2 2 4" xfId="2526"/>
    <cellStyle name="Обычный 3 2 2 5" xfId="2527"/>
    <cellStyle name="Обычный 3 2 2 6" xfId="2528"/>
    <cellStyle name="Обычный 3 2 20" xfId="2529"/>
    <cellStyle name="Обычный 3 2 21" xfId="2530"/>
    <cellStyle name="Обычный 3 2 3" xfId="2531"/>
    <cellStyle name="Обычный 3 2 3 2" xfId="2532"/>
    <cellStyle name="Обычный 3 2 3 3" xfId="2533"/>
    <cellStyle name="Обычный 3 2 3 4" xfId="2534"/>
    <cellStyle name="Обычный 3 2 3 5" xfId="2535"/>
    <cellStyle name="Обычный 3 2 3 6" xfId="2536"/>
    <cellStyle name="Обычный 3 2 4" xfId="2537"/>
    <cellStyle name="Обычный 3 2 4 2" xfId="2538"/>
    <cellStyle name="Обычный 3 2 4 3" xfId="2539"/>
    <cellStyle name="Обычный 3 2 4 4" xfId="2540"/>
    <cellStyle name="Обычный 3 2 4 5" xfId="2541"/>
    <cellStyle name="Обычный 3 2 4 6" xfId="2542"/>
    <cellStyle name="Обычный 3 2 5" xfId="2543"/>
    <cellStyle name="Обычный 3 2 5 2" xfId="2544"/>
    <cellStyle name="Обычный 3 2 5 3" xfId="2545"/>
    <cellStyle name="Обычный 3 2 5 4" xfId="2546"/>
    <cellStyle name="Обычный 3 2 5 5" xfId="2547"/>
    <cellStyle name="Обычный 3 2 5 6" xfId="2548"/>
    <cellStyle name="Обычный 3 2 6" xfId="2549"/>
    <cellStyle name="Обычный 3 2 6 2" xfId="2550"/>
    <cellStyle name="Обычный 3 2 6 3" xfId="2551"/>
    <cellStyle name="Обычный 3 2 6 4" xfId="2552"/>
    <cellStyle name="Обычный 3 2 6 5" xfId="2553"/>
    <cellStyle name="Обычный 3 2 6 6" xfId="2554"/>
    <cellStyle name="Обычный 3 2 7" xfId="2555"/>
    <cellStyle name="Обычный 3 2 7 2" xfId="2556"/>
    <cellStyle name="Обычный 3 2 7 3" xfId="2557"/>
    <cellStyle name="Обычный 3 2 7 4" xfId="2558"/>
    <cellStyle name="Обычный 3 2 7 5" xfId="2559"/>
    <cellStyle name="Обычный 3 2 7 6" xfId="2560"/>
    <cellStyle name="Обычный 3 2 8" xfId="2561"/>
    <cellStyle name="Обычный 3 2 8 2" xfId="2562"/>
    <cellStyle name="Обычный 3 2 8 3" xfId="2563"/>
    <cellStyle name="Обычный 3 2 8 4" xfId="2564"/>
    <cellStyle name="Обычный 3 2 8 5" xfId="2565"/>
    <cellStyle name="Обычный 3 2 8 6" xfId="2566"/>
    <cellStyle name="Обычный 3 2 9" xfId="2567"/>
    <cellStyle name="Обычный 3 2 9 2" xfId="2568"/>
    <cellStyle name="Обычный 3 2 9 3" xfId="2569"/>
    <cellStyle name="Обычный 3 2 9 4" xfId="2570"/>
    <cellStyle name="Обычный 3 2 9 5" xfId="2571"/>
    <cellStyle name="Обычный 3 2 9 6" xfId="2572"/>
    <cellStyle name="Обычный 32 2" xfId="2573"/>
    <cellStyle name="Обычный 32 2 10" xfId="2574"/>
    <cellStyle name="Обычный 32 2 10 2" xfId="2575"/>
    <cellStyle name="Обычный 32 2 10 3" xfId="2576"/>
    <cellStyle name="Обычный 32 2 10 4" xfId="2577"/>
    <cellStyle name="Обычный 32 2 10 5" xfId="2578"/>
    <cellStyle name="Обычный 32 2 10 6" xfId="2579"/>
    <cellStyle name="Обычный 32 2 11" xfId="2580"/>
    <cellStyle name="Обычный 32 2 11 2" xfId="2581"/>
    <cellStyle name="Обычный 32 2 11 3" xfId="2582"/>
    <cellStyle name="Обычный 32 2 11 4" xfId="2583"/>
    <cellStyle name="Обычный 32 2 11 5" xfId="2584"/>
    <cellStyle name="Обычный 32 2 11 6" xfId="2585"/>
    <cellStyle name="Обычный 32 2 12" xfId="2586"/>
    <cellStyle name="Обычный 32 2 13" xfId="2587"/>
    <cellStyle name="Обычный 32 2 14" xfId="2588"/>
    <cellStyle name="Обычный 32 2 15" xfId="2589"/>
    <cellStyle name="Обычный 32 2 16" xfId="2590"/>
    <cellStyle name="Обычный 32 2 17" xfId="2591"/>
    <cellStyle name="Обычный 32 2 18" xfId="2592"/>
    <cellStyle name="Обычный 32 2 19" xfId="2593"/>
    <cellStyle name="Обычный 32 2 2" xfId="2594"/>
    <cellStyle name="Обычный 32 2 2 2" xfId="2595"/>
    <cellStyle name="Обычный 32 2 2 3" xfId="2596"/>
    <cellStyle name="Обычный 32 2 2 4" xfId="2597"/>
    <cellStyle name="Обычный 32 2 2 5" xfId="2598"/>
    <cellStyle name="Обычный 32 2 2 6" xfId="2599"/>
    <cellStyle name="Обычный 32 2 20" xfId="2600"/>
    <cellStyle name="Обычный 32 2 21" xfId="2601"/>
    <cellStyle name="Обычный 32 2 3" xfId="2602"/>
    <cellStyle name="Обычный 32 2 3 2" xfId="2603"/>
    <cellStyle name="Обычный 32 2 3 3" xfId="2604"/>
    <cellStyle name="Обычный 32 2 3 4" xfId="2605"/>
    <cellStyle name="Обычный 32 2 3 5" xfId="2606"/>
    <cellStyle name="Обычный 32 2 3 6" xfId="2607"/>
    <cellStyle name="Обычный 32 2 4" xfId="2608"/>
    <cellStyle name="Обычный 32 2 4 2" xfId="2609"/>
    <cellStyle name="Обычный 32 2 4 3" xfId="2610"/>
    <cellStyle name="Обычный 32 2 4 4" xfId="2611"/>
    <cellStyle name="Обычный 32 2 4 5" xfId="2612"/>
    <cellStyle name="Обычный 32 2 4 6" xfId="2613"/>
    <cellStyle name="Обычный 32 2 5" xfId="2614"/>
    <cellStyle name="Обычный 32 2 5 2" xfId="2615"/>
    <cellStyle name="Обычный 32 2 5 3" xfId="2616"/>
    <cellStyle name="Обычный 32 2 5 4" xfId="2617"/>
    <cellStyle name="Обычный 32 2 5 5" xfId="2618"/>
    <cellStyle name="Обычный 32 2 5 6" xfId="2619"/>
    <cellStyle name="Обычный 32 2 6" xfId="2620"/>
    <cellStyle name="Обычный 32 2 6 2" xfId="2621"/>
    <cellStyle name="Обычный 32 2 6 3" xfId="2622"/>
    <cellStyle name="Обычный 32 2 6 4" xfId="2623"/>
    <cellStyle name="Обычный 32 2 6 5" xfId="2624"/>
    <cellStyle name="Обычный 32 2 6 6" xfId="2625"/>
    <cellStyle name="Обычный 32 2 7" xfId="2626"/>
    <cellStyle name="Обычный 32 2 7 2" xfId="2627"/>
    <cellStyle name="Обычный 32 2 7 3" xfId="2628"/>
    <cellStyle name="Обычный 32 2 7 4" xfId="2629"/>
    <cellStyle name="Обычный 32 2 7 5" xfId="2630"/>
    <cellStyle name="Обычный 32 2 7 6" xfId="2631"/>
    <cellStyle name="Обычный 32 2 8" xfId="2632"/>
    <cellStyle name="Обычный 32 2 8 2" xfId="2633"/>
    <cellStyle name="Обычный 32 2 8 3" xfId="2634"/>
    <cellStyle name="Обычный 32 2 8 4" xfId="2635"/>
    <cellStyle name="Обычный 32 2 8 5" xfId="2636"/>
    <cellStyle name="Обычный 32 2 8 6" xfId="2637"/>
    <cellStyle name="Обычный 32 2 9" xfId="2638"/>
    <cellStyle name="Обычный 32 2 9 2" xfId="2639"/>
    <cellStyle name="Обычный 32 2 9 3" xfId="2640"/>
    <cellStyle name="Обычный 32 2 9 4" xfId="2641"/>
    <cellStyle name="Обычный 32 2 9 5" xfId="2642"/>
    <cellStyle name="Обычный 32 2 9 6" xfId="2643"/>
    <cellStyle name="Обычный 34 2" xfId="2644"/>
    <cellStyle name="Обычный 34 2 10" xfId="2645"/>
    <cellStyle name="Обычный 34 2 10 2" xfId="2646"/>
    <cellStyle name="Обычный 34 2 10 3" xfId="2647"/>
    <cellStyle name="Обычный 34 2 10 4" xfId="2648"/>
    <cellStyle name="Обычный 34 2 10 5" xfId="2649"/>
    <cellStyle name="Обычный 34 2 10 6" xfId="2650"/>
    <cellStyle name="Обычный 34 2 11" xfId="2651"/>
    <cellStyle name="Обычный 34 2 11 2" xfId="2652"/>
    <cellStyle name="Обычный 34 2 11 3" xfId="2653"/>
    <cellStyle name="Обычный 34 2 11 4" xfId="2654"/>
    <cellStyle name="Обычный 34 2 11 5" xfId="2655"/>
    <cellStyle name="Обычный 34 2 11 6" xfId="2656"/>
    <cellStyle name="Обычный 34 2 12" xfId="2657"/>
    <cellStyle name="Обычный 34 2 13" xfId="2658"/>
    <cellStyle name="Обычный 34 2 14" xfId="2659"/>
    <cellStyle name="Обычный 34 2 15" xfId="2660"/>
    <cellStyle name="Обычный 34 2 16" xfId="2661"/>
    <cellStyle name="Обычный 34 2 17" xfId="2662"/>
    <cellStyle name="Обычный 34 2 18" xfId="2663"/>
    <cellStyle name="Обычный 34 2 19" xfId="2664"/>
    <cellStyle name="Обычный 34 2 2" xfId="2665"/>
    <cellStyle name="Обычный 34 2 2 2" xfId="2666"/>
    <cellStyle name="Обычный 34 2 2 3" xfId="2667"/>
    <cellStyle name="Обычный 34 2 2 4" xfId="2668"/>
    <cellStyle name="Обычный 34 2 2 5" xfId="2669"/>
    <cellStyle name="Обычный 34 2 2 6" xfId="2670"/>
    <cellStyle name="Обычный 34 2 20" xfId="2671"/>
    <cellStyle name="Обычный 34 2 21" xfId="2672"/>
    <cellStyle name="Обычный 34 2 3" xfId="2673"/>
    <cellStyle name="Обычный 34 2 3 2" xfId="2674"/>
    <cellStyle name="Обычный 34 2 3 3" xfId="2675"/>
    <cellStyle name="Обычный 34 2 3 4" xfId="2676"/>
    <cellStyle name="Обычный 34 2 3 5" xfId="2677"/>
    <cellStyle name="Обычный 34 2 3 6" xfId="2678"/>
    <cellStyle name="Обычный 34 2 4" xfId="2679"/>
    <cellStyle name="Обычный 34 2 4 2" xfId="2680"/>
    <cellStyle name="Обычный 34 2 4 3" xfId="2681"/>
    <cellStyle name="Обычный 34 2 4 4" xfId="2682"/>
    <cellStyle name="Обычный 34 2 4 5" xfId="2683"/>
    <cellStyle name="Обычный 34 2 4 6" xfId="2684"/>
    <cellStyle name="Обычный 34 2 5" xfId="2685"/>
    <cellStyle name="Обычный 34 2 5 2" xfId="2686"/>
    <cellStyle name="Обычный 34 2 5 3" xfId="2687"/>
    <cellStyle name="Обычный 34 2 5 4" xfId="2688"/>
    <cellStyle name="Обычный 34 2 5 5" xfId="2689"/>
    <cellStyle name="Обычный 34 2 5 6" xfId="2690"/>
    <cellStyle name="Обычный 34 2 6" xfId="2691"/>
    <cellStyle name="Обычный 34 2 6 2" xfId="2692"/>
    <cellStyle name="Обычный 34 2 6 3" xfId="2693"/>
    <cellStyle name="Обычный 34 2 6 4" xfId="2694"/>
    <cellStyle name="Обычный 34 2 6 5" xfId="2695"/>
    <cellStyle name="Обычный 34 2 6 6" xfId="2696"/>
    <cellStyle name="Обычный 34 2 7" xfId="2697"/>
    <cellStyle name="Обычный 34 2 7 2" xfId="2698"/>
    <cellStyle name="Обычный 34 2 7 3" xfId="2699"/>
    <cellStyle name="Обычный 34 2 7 4" xfId="2700"/>
    <cellStyle name="Обычный 34 2 7 5" xfId="2701"/>
    <cellStyle name="Обычный 34 2 7 6" xfId="2702"/>
    <cellStyle name="Обычный 34 2 8" xfId="2703"/>
    <cellStyle name="Обычный 34 2 8 2" xfId="2704"/>
    <cellStyle name="Обычный 34 2 8 3" xfId="2705"/>
    <cellStyle name="Обычный 34 2 8 4" xfId="2706"/>
    <cellStyle name="Обычный 34 2 8 5" xfId="2707"/>
    <cellStyle name="Обычный 34 2 8 6" xfId="2708"/>
    <cellStyle name="Обычный 34 2 9" xfId="2709"/>
    <cellStyle name="Обычный 34 2 9 2" xfId="2710"/>
    <cellStyle name="Обычный 34 2 9 3" xfId="2711"/>
    <cellStyle name="Обычный 34 2 9 4" xfId="2712"/>
    <cellStyle name="Обычный 34 2 9 5" xfId="2713"/>
    <cellStyle name="Обычный 34 2 9 6" xfId="2714"/>
    <cellStyle name="Обычный 35 2" xfId="2715"/>
    <cellStyle name="Обычный 35 2 10" xfId="2716"/>
    <cellStyle name="Обычный 35 2 10 2" xfId="2717"/>
    <cellStyle name="Обычный 35 2 10 3" xfId="2718"/>
    <cellStyle name="Обычный 35 2 10 4" xfId="2719"/>
    <cellStyle name="Обычный 35 2 10 5" xfId="2720"/>
    <cellStyle name="Обычный 35 2 10 6" xfId="2721"/>
    <cellStyle name="Обычный 35 2 11" xfId="2722"/>
    <cellStyle name="Обычный 35 2 11 2" xfId="2723"/>
    <cellStyle name="Обычный 35 2 11 3" xfId="2724"/>
    <cellStyle name="Обычный 35 2 11 4" xfId="2725"/>
    <cellStyle name="Обычный 35 2 11 5" xfId="2726"/>
    <cellStyle name="Обычный 35 2 11 6" xfId="2727"/>
    <cellStyle name="Обычный 35 2 12" xfId="2728"/>
    <cellStyle name="Обычный 35 2 13" xfId="2729"/>
    <cellStyle name="Обычный 35 2 14" xfId="2730"/>
    <cellStyle name="Обычный 35 2 15" xfId="2731"/>
    <cellStyle name="Обычный 35 2 16" xfId="2732"/>
    <cellStyle name="Обычный 35 2 17" xfId="2733"/>
    <cellStyle name="Обычный 35 2 18" xfId="2734"/>
    <cellStyle name="Обычный 35 2 19" xfId="2735"/>
    <cellStyle name="Обычный 35 2 2" xfId="2736"/>
    <cellStyle name="Обычный 35 2 2 2" xfId="2737"/>
    <cellStyle name="Обычный 35 2 2 3" xfId="2738"/>
    <cellStyle name="Обычный 35 2 2 4" xfId="2739"/>
    <cellStyle name="Обычный 35 2 2 5" xfId="2740"/>
    <cellStyle name="Обычный 35 2 2 6" xfId="2741"/>
    <cellStyle name="Обычный 35 2 20" xfId="2742"/>
    <cellStyle name="Обычный 35 2 21" xfId="2743"/>
    <cellStyle name="Обычный 35 2 3" xfId="2744"/>
    <cellStyle name="Обычный 35 2 3 2" xfId="2745"/>
    <cellStyle name="Обычный 35 2 3 3" xfId="2746"/>
    <cellStyle name="Обычный 35 2 3 4" xfId="2747"/>
    <cellStyle name="Обычный 35 2 3 5" xfId="2748"/>
    <cellStyle name="Обычный 35 2 3 6" xfId="2749"/>
    <cellStyle name="Обычный 35 2 4" xfId="2750"/>
    <cellStyle name="Обычный 35 2 4 2" xfId="2751"/>
    <cellStyle name="Обычный 35 2 4 3" xfId="2752"/>
    <cellStyle name="Обычный 35 2 4 4" xfId="2753"/>
    <cellStyle name="Обычный 35 2 4 5" xfId="2754"/>
    <cellStyle name="Обычный 35 2 4 6" xfId="2755"/>
    <cellStyle name="Обычный 35 2 5" xfId="2756"/>
    <cellStyle name="Обычный 35 2 5 2" xfId="2757"/>
    <cellStyle name="Обычный 35 2 5 3" xfId="2758"/>
    <cellStyle name="Обычный 35 2 5 4" xfId="2759"/>
    <cellStyle name="Обычный 35 2 5 5" xfId="2760"/>
    <cellStyle name="Обычный 35 2 5 6" xfId="2761"/>
    <cellStyle name="Обычный 35 2 6" xfId="2762"/>
    <cellStyle name="Обычный 35 2 6 2" xfId="2763"/>
    <cellStyle name="Обычный 35 2 6 3" xfId="2764"/>
    <cellStyle name="Обычный 35 2 6 4" xfId="2765"/>
    <cellStyle name="Обычный 35 2 6 5" xfId="2766"/>
    <cellStyle name="Обычный 35 2 6 6" xfId="2767"/>
    <cellStyle name="Обычный 35 2 7" xfId="2768"/>
    <cellStyle name="Обычный 35 2 7 2" xfId="2769"/>
    <cellStyle name="Обычный 35 2 7 3" xfId="2770"/>
    <cellStyle name="Обычный 35 2 7 4" xfId="2771"/>
    <cellStyle name="Обычный 35 2 7 5" xfId="2772"/>
    <cellStyle name="Обычный 35 2 7 6" xfId="2773"/>
    <cellStyle name="Обычный 35 2 8" xfId="2774"/>
    <cellStyle name="Обычный 35 2 8 2" xfId="2775"/>
    <cellStyle name="Обычный 35 2 8 3" xfId="2776"/>
    <cellStyle name="Обычный 35 2 8 4" xfId="2777"/>
    <cellStyle name="Обычный 35 2 8 5" xfId="2778"/>
    <cellStyle name="Обычный 35 2 8 6" xfId="2779"/>
    <cellStyle name="Обычный 35 2 9" xfId="2780"/>
    <cellStyle name="Обычный 35 2 9 2" xfId="2781"/>
    <cellStyle name="Обычный 35 2 9 3" xfId="2782"/>
    <cellStyle name="Обычный 35 2 9 4" xfId="2783"/>
    <cellStyle name="Обычный 35 2 9 5" xfId="2784"/>
    <cellStyle name="Обычный 35 2 9 6" xfId="2785"/>
    <cellStyle name="Обычный 36 2" xfId="2786"/>
    <cellStyle name="Обычный 36 2 10" xfId="2787"/>
    <cellStyle name="Обычный 36 2 10 2" xfId="2788"/>
    <cellStyle name="Обычный 36 2 10 3" xfId="2789"/>
    <cellStyle name="Обычный 36 2 10 4" xfId="2790"/>
    <cellStyle name="Обычный 36 2 10 5" xfId="2791"/>
    <cellStyle name="Обычный 36 2 10 6" xfId="2792"/>
    <cellStyle name="Обычный 36 2 11" xfId="2793"/>
    <cellStyle name="Обычный 36 2 11 2" xfId="2794"/>
    <cellStyle name="Обычный 36 2 11 3" xfId="2795"/>
    <cellStyle name="Обычный 36 2 11 4" xfId="2796"/>
    <cellStyle name="Обычный 36 2 11 5" xfId="2797"/>
    <cellStyle name="Обычный 36 2 11 6" xfId="2798"/>
    <cellStyle name="Обычный 36 2 12" xfId="2799"/>
    <cellStyle name="Обычный 36 2 13" xfId="2800"/>
    <cellStyle name="Обычный 36 2 14" xfId="2801"/>
    <cellStyle name="Обычный 36 2 15" xfId="2802"/>
    <cellStyle name="Обычный 36 2 16" xfId="2803"/>
    <cellStyle name="Обычный 36 2 17" xfId="2804"/>
    <cellStyle name="Обычный 36 2 18" xfId="2805"/>
    <cellStyle name="Обычный 36 2 19" xfId="2806"/>
    <cellStyle name="Обычный 36 2 2" xfId="2807"/>
    <cellStyle name="Обычный 36 2 2 2" xfId="2808"/>
    <cellStyle name="Обычный 36 2 2 3" xfId="2809"/>
    <cellStyle name="Обычный 36 2 2 4" xfId="2810"/>
    <cellStyle name="Обычный 36 2 2 5" xfId="2811"/>
    <cellStyle name="Обычный 36 2 2 6" xfId="2812"/>
    <cellStyle name="Обычный 36 2 20" xfId="2813"/>
    <cellStyle name="Обычный 36 2 21" xfId="2814"/>
    <cellStyle name="Обычный 36 2 3" xfId="2815"/>
    <cellStyle name="Обычный 36 2 3 2" xfId="2816"/>
    <cellStyle name="Обычный 36 2 3 3" xfId="2817"/>
    <cellStyle name="Обычный 36 2 3 4" xfId="2818"/>
    <cellStyle name="Обычный 36 2 3 5" xfId="2819"/>
    <cellStyle name="Обычный 36 2 3 6" xfId="2820"/>
    <cellStyle name="Обычный 36 2 4" xfId="2821"/>
    <cellStyle name="Обычный 36 2 4 2" xfId="2822"/>
    <cellStyle name="Обычный 36 2 4 3" xfId="2823"/>
    <cellStyle name="Обычный 36 2 4 4" xfId="2824"/>
    <cellStyle name="Обычный 36 2 4 5" xfId="2825"/>
    <cellStyle name="Обычный 36 2 4 6" xfId="2826"/>
    <cellStyle name="Обычный 36 2 5" xfId="2827"/>
    <cellStyle name="Обычный 36 2 5 2" xfId="2828"/>
    <cellStyle name="Обычный 36 2 5 3" xfId="2829"/>
    <cellStyle name="Обычный 36 2 5 4" xfId="2830"/>
    <cellStyle name="Обычный 36 2 5 5" xfId="2831"/>
    <cellStyle name="Обычный 36 2 5 6" xfId="2832"/>
    <cellStyle name="Обычный 36 2 6" xfId="2833"/>
    <cellStyle name="Обычный 36 2 6 2" xfId="2834"/>
    <cellStyle name="Обычный 36 2 6 3" xfId="2835"/>
    <cellStyle name="Обычный 36 2 6 4" xfId="2836"/>
    <cellStyle name="Обычный 36 2 6 5" xfId="2837"/>
    <cellStyle name="Обычный 36 2 6 6" xfId="2838"/>
    <cellStyle name="Обычный 36 2 7" xfId="2839"/>
    <cellStyle name="Обычный 36 2 7 2" xfId="2840"/>
    <cellStyle name="Обычный 36 2 7 3" xfId="2841"/>
    <cellStyle name="Обычный 36 2 7 4" xfId="2842"/>
    <cellStyle name="Обычный 36 2 7 5" xfId="2843"/>
    <cellStyle name="Обычный 36 2 7 6" xfId="2844"/>
    <cellStyle name="Обычный 36 2 8" xfId="2845"/>
    <cellStyle name="Обычный 36 2 8 2" xfId="2846"/>
    <cellStyle name="Обычный 36 2 8 3" xfId="2847"/>
    <cellStyle name="Обычный 36 2 8 4" xfId="2848"/>
    <cellStyle name="Обычный 36 2 8 5" xfId="2849"/>
    <cellStyle name="Обычный 36 2 8 6" xfId="2850"/>
    <cellStyle name="Обычный 36 2 9" xfId="2851"/>
    <cellStyle name="Обычный 36 2 9 2" xfId="2852"/>
    <cellStyle name="Обычный 36 2 9 3" xfId="2853"/>
    <cellStyle name="Обычный 36 2 9 4" xfId="2854"/>
    <cellStyle name="Обычный 36 2 9 5" xfId="2855"/>
    <cellStyle name="Обычный 36 2 9 6" xfId="2856"/>
    <cellStyle name="Обычный 4" xfId="2857"/>
    <cellStyle name="Обычный 4 2" xfId="2858"/>
    <cellStyle name="Обычный 4 2 10" xfId="2859"/>
    <cellStyle name="Обычный 4 2 10 2" xfId="2860"/>
    <cellStyle name="Обычный 4 2 10 3" xfId="2861"/>
    <cellStyle name="Обычный 4 2 10 4" xfId="2862"/>
    <cellStyle name="Обычный 4 2 10 5" xfId="2863"/>
    <cellStyle name="Обычный 4 2 10 6" xfId="2864"/>
    <cellStyle name="Обычный 4 2 11" xfId="2865"/>
    <cellStyle name="Обычный 4 2 11 2" xfId="2866"/>
    <cellStyle name="Обычный 4 2 11 3" xfId="2867"/>
    <cellStyle name="Обычный 4 2 11 4" xfId="2868"/>
    <cellStyle name="Обычный 4 2 11 5" xfId="2869"/>
    <cellStyle name="Обычный 4 2 11 6" xfId="2870"/>
    <cellStyle name="Обычный 4 2 12" xfId="2871"/>
    <cellStyle name="Обычный 4 2 13" xfId="2872"/>
    <cellStyle name="Обычный 4 2 14" xfId="2873"/>
    <cellStyle name="Обычный 4 2 15" xfId="2874"/>
    <cellStyle name="Обычный 4 2 16" xfId="2875"/>
    <cellStyle name="Обычный 4 2 17" xfId="2876"/>
    <cellStyle name="Обычный 4 2 18" xfId="2877"/>
    <cellStyle name="Обычный 4 2 19" xfId="2878"/>
    <cellStyle name="Обычный 4 2 2" xfId="2879"/>
    <cellStyle name="Обычный 4 2 2 2" xfId="2880"/>
    <cellStyle name="Обычный 4 2 2 3" xfId="2881"/>
    <cellStyle name="Обычный 4 2 2 4" xfId="2882"/>
    <cellStyle name="Обычный 4 2 2 5" xfId="2883"/>
    <cellStyle name="Обычный 4 2 2 6" xfId="2884"/>
    <cellStyle name="Обычный 4 2 20" xfId="2885"/>
    <cellStyle name="Обычный 4 2 21" xfId="2886"/>
    <cellStyle name="Обычный 4 2 3" xfId="2887"/>
    <cellStyle name="Обычный 4 2 3 2" xfId="2888"/>
    <cellStyle name="Обычный 4 2 3 3" xfId="2889"/>
    <cellStyle name="Обычный 4 2 3 4" xfId="2890"/>
    <cellStyle name="Обычный 4 2 3 5" xfId="2891"/>
    <cellStyle name="Обычный 4 2 3 6" xfId="2892"/>
    <cellStyle name="Обычный 4 2 4" xfId="2893"/>
    <cellStyle name="Обычный 4 2 4 2" xfId="2894"/>
    <cellStyle name="Обычный 4 2 4 3" xfId="2895"/>
    <cellStyle name="Обычный 4 2 4 4" xfId="2896"/>
    <cellStyle name="Обычный 4 2 4 5" xfId="2897"/>
    <cellStyle name="Обычный 4 2 4 6" xfId="2898"/>
    <cellStyle name="Обычный 4 2 5" xfId="2899"/>
    <cellStyle name="Обычный 4 2 5 2" xfId="2900"/>
    <cellStyle name="Обычный 4 2 5 3" xfId="2901"/>
    <cellStyle name="Обычный 4 2 5 4" xfId="2902"/>
    <cellStyle name="Обычный 4 2 5 5" xfId="2903"/>
    <cellStyle name="Обычный 4 2 5 6" xfId="2904"/>
    <cellStyle name="Обычный 4 2 6" xfId="2905"/>
    <cellStyle name="Обычный 4 2 6 2" xfId="2906"/>
    <cellStyle name="Обычный 4 2 6 3" xfId="2907"/>
    <cellStyle name="Обычный 4 2 6 4" xfId="2908"/>
    <cellStyle name="Обычный 4 2 6 5" xfId="2909"/>
    <cellStyle name="Обычный 4 2 6 6" xfId="2910"/>
    <cellStyle name="Обычный 4 2 7" xfId="2911"/>
    <cellStyle name="Обычный 4 2 7 2" xfId="2912"/>
    <cellStyle name="Обычный 4 2 7 3" xfId="2913"/>
    <cellStyle name="Обычный 4 2 7 4" xfId="2914"/>
    <cellStyle name="Обычный 4 2 7 5" xfId="2915"/>
    <cellStyle name="Обычный 4 2 7 6" xfId="2916"/>
    <cellStyle name="Обычный 4 2 8" xfId="2917"/>
    <cellStyle name="Обычный 4 2 8 2" xfId="2918"/>
    <cellStyle name="Обычный 4 2 8 3" xfId="2919"/>
    <cellStyle name="Обычный 4 2 8 4" xfId="2920"/>
    <cellStyle name="Обычный 4 2 8 5" xfId="2921"/>
    <cellStyle name="Обычный 4 2 8 6" xfId="2922"/>
    <cellStyle name="Обычный 4 2 9" xfId="2923"/>
    <cellStyle name="Обычный 4 2 9 2" xfId="2924"/>
    <cellStyle name="Обычный 4 2 9 3" xfId="2925"/>
    <cellStyle name="Обычный 4 2 9 4" xfId="2926"/>
    <cellStyle name="Обычный 4 2 9 5" xfId="2927"/>
    <cellStyle name="Обычный 4 2 9 6" xfId="2928"/>
    <cellStyle name="Обычный 40 2" xfId="2929"/>
    <cellStyle name="Обычный 40 2 10" xfId="2930"/>
    <cellStyle name="Обычный 40 2 10 2" xfId="2931"/>
    <cellStyle name="Обычный 40 2 10 3" xfId="2932"/>
    <cellStyle name="Обычный 40 2 10 4" xfId="2933"/>
    <cellStyle name="Обычный 40 2 10 5" xfId="2934"/>
    <cellStyle name="Обычный 40 2 10 6" xfId="2935"/>
    <cellStyle name="Обычный 40 2 11" xfId="2936"/>
    <cellStyle name="Обычный 40 2 11 2" xfId="2937"/>
    <cellStyle name="Обычный 40 2 11 3" xfId="2938"/>
    <cellStyle name="Обычный 40 2 11 4" xfId="2939"/>
    <cellStyle name="Обычный 40 2 11 5" xfId="2940"/>
    <cellStyle name="Обычный 40 2 11 6" xfId="2941"/>
    <cellStyle name="Обычный 40 2 12" xfId="2942"/>
    <cellStyle name="Обычный 40 2 13" xfId="2943"/>
    <cellStyle name="Обычный 40 2 14" xfId="2944"/>
    <cellStyle name="Обычный 40 2 15" xfId="2945"/>
    <cellStyle name="Обычный 40 2 16" xfId="2946"/>
    <cellStyle name="Обычный 40 2 17" xfId="2947"/>
    <cellStyle name="Обычный 40 2 18" xfId="2948"/>
    <cellStyle name="Обычный 40 2 19" xfId="2949"/>
    <cellStyle name="Обычный 40 2 2" xfId="2950"/>
    <cellStyle name="Обычный 40 2 2 2" xfId="2951"/>
    <cellStyle name="Обычный 40 2 2 3" xfId="2952"/>
    <cellStyle name="Обычный 40 2 2 4" xfId="2953"/>
    <cellStyle name="Обычный 40 2 2 5" xfId="2954"/>
    <cellStyle name="Обычный 40 2 2 6" xfId="2955"/>
    <cellStyle name="Обычный 40 2 20" xfId="2956"/>
    <cellStyle name="Обычный 40 2 21" xfId="2957"/>
    <cellStyle name="Обычный 40 2 3" xfId="2958"/>
    <cellStyle name="Обычный 40 2 3 2" xfId="2959"/>
    <cellStyle name="Обычный 40 2 3 3" xfId="2960"/>
    <cellStyle name="Обычный 40 2 3 4" xfId="2961"/>
    <cellStyle name="Обычный 40 2 3 5" xfId="2962"/>
    <cellStyle name="Обычный 40 2 3 6" xfId="2963"/>
    <cellStyle name="Обычный 40 2 4" xfId="2964"/>
    <cellStyle name="Обычный 40 2 4 2" xfId="2965"/>
    <cellStyle name="Обычный 40 2 4 3" xfId="2966"/>
    <cellStyle name="Обычный 40 2 4 4" xfId="2967"/>
    <cellStyle name="Обычный 40 2 4 5" xfId="2968"/>
    <cellStyle name="Обычный 40 2 4 6" xfId="2969"/>
    <cellStyle name="Обычный 40 2 5" xfId="2970"/>
    <cellStyle name="Обычный 40 2 5 2" xfId="2971"/>
    <cellStyle name="Обычный 40 2 5 3" xfId="2972"/>
    <cellStyle name="Обычный 40 2 5 4" xfId="2973"/>
    <cellStyle name="Обычный 40 2 5 5" xfId="2974"/>
    <cellStyle name="Обычный 40 2 5 6" xfId="2975"/>
    <cellStyle name="Обычный 40 2 6" xfId="2976"/>
    <cellStyle name="Обычный 40 2 6 2" xfId="2977"/>
    <cellStyle name="Обычный 40 2 6 3" xfId="2978"/>
    <cellStyle name="Обычный 40 2 6 4" xfId="2979"/>
    <cellStyle name="Обычный 40 2 6 5" xfId="2980"/>
    <cellStyle name="Обычный 40 2 6 6" xfId="2981"/>
    <cellStyle name="Обычный 40 2 7" xfId="2982"/>
    <cellStyle name="Обычный 40 2 7 2" xfId="2983"/>
    <cellStyle name="Обычный 40 2 7 3" xfId="2984"/>
    <cellStyle name="Обычный 40 2 7 4" xfId="2985"/>
    <cellStyle name="Обычный 40 2 7 5" xfId="2986"/>
    <cellStyle name="Обычный 40 2 7 6" xfId="2987"/>
    <cellStyle name="Обычный 40 2 8" xfId="2988"/>
    <cellStyle name="Обычный 40 2 8 2" xfId="2989"/>
    <cellStyle name="Обычный 40 2 8 3" xfId="2990"/>
    <cellStyle name="Обычный 40 2 8 4" xfId="2991"/>
    <cellStyle name="Обычный 40 2 8 5" xfId="2992"/>
    <cellStyle name="Обычный 40 2 8 6" xfId="2993"/>
    <cellStyle name="Обычный 40 2 9" xfId="2994"/>
    <cellStyle name="Обычный 40 2 9 2" xfId="2995"/>
    <cellStyle name="Обычный 40 2 9 3" xfId="2996"/>
    <cellStyle name="Обычный 40 2 9 4" xfId="2997"/>
    <cellStyle name="Обычный 40 2 9 5" xfId="2998"/>
    <cellStyle name="Обычный 40 2 9 6" xfId="2999"/>
    <cellStyle name="Обычный 43 2" xfId="3000"/>
    <cellStyle name="Обычный 43 2 10" xfId="3001"/>
    <cellStyle name="Обычный 43 2 10 2" xfId="3002"/>
    <cellStyle name="Обычный 43 2 10 3" xfId="3003"/>
    <cellStyle name="Обычный 43 2 10 4" xfId="3004"/>
    <cellStyle name="Обычный 43 2 10 5" xfId="3005"/>
    <cellStyle name="Обычный 43 2 10 6" xfId="3006"/>
    <cellStyle name="Обычный 43 2 11" xfId="3007"/>
    <cellStyle name="Обычный 43 2 11 2" xfId="3008"/>
    <cellStyle name="Обычный 43 2 11 3" xfId="3009"/>
    <cellStyle name="Обычный 43 2 11 4" xfId="3010"/>
    <cellStyle name="Обычный 43 2 11 5" xfId="3011"/>
    <cellStyle name="Обычный 43 2 11 6" xfId="3012"/>
    <cellStyle name="Обычный 43 2 12" xfId="3013"/>
    <cellStyle name="Обычный 43 2 13" xfId="3014"/>
    <cellStyle name="Обычный 43 2 14" xfId="3015"/>
    <cellStyle name="Обычный 43 2 15" xfId="3016"/>
    <cellStyle name="Обычный 43 2 16" xfId="3017"/>
    <cellStyle name="Обычный 43 2 17" xfId="3018"/>
    <cellStyle name="Обычный 43 2 18" xfId="3019"/>
    <cellStyle name="Обычный 43 2 19" xfId="3020"/>
    <cellStyle name="Обычный 43 2 2" xfId="3021"/>
    <cellStyle name="Обычный 43 2 2 2" xfId="3022"/>
    <cellStyle name="Обычный 43 2 2 3" xfId="3023"/>
    <cellStyle name="Обычный 43 2 2 4" xfId="3024"/>
    <cellStyle name="Обычный 43 2 2 5" xfId="3025"/>
    <cellStyle name="Обычный 43 2 2 6" xfId="3026"/>
    <cellStyle name="Обычный 43 2 20" xfId="3027"/>
    <cellStyle name="Обычный 43 2 21" xfId="3028"/>
    <cellStyle name="Обычный 43 2 3" xfId="3029"/>
    <cellStyle name="Обычный 43 2 3 2" xfId="3030"/>
    <cellStyle name="Обычный 43 2 3 3" xfId="3031"/>
    <cellStyle name="Обычный 43 2 3 4" xfId="3032"/>
    <cellStyle name="Обычный 43 2 3 5" xfId="3033"/>
    <cellStyle name="Обычный 43 2 3 6" xfId="3034"/>
    <cellStyle name="Обычный 43 2 4" xfId="3035"/>
    <cellStyle name="Обычный 43 2 4 2" xfId="3036"/>
    <cellStyle name="Обычный 43 2 4 3" xfId="3037"/>
    <cellStyle name="Обычный 43 2 4 4" xfId="3038"/>
    <cellStyle name="Обычный 43 2 4 5" xfId="3039"/>
    <cellStyle name="Обычный 43 2 4 6" xfId="3040"/>
    <cellStyle name="Обычный 43 2 5" xfId="3041"/>
    <cellStyle name="Обычный 43 2 5 2" xfId="3042"/>
    <cellStyle name="Обычный 43 2 5 3" xfId="3043"/>
    <cellStyle name="Обычный 43 2 5 4" xfId="3044"/>
    <cellStyle name="Обычный 43 2 5 5" xfId="3045"/>
    <cellStyle name="Обычный 43 2 5 6" xfId="3046"/>
    <cellStyle name="Обычный 43 2 6" xfId="3047"/>
    <cellStyle name="Обычный 43 2 6 2" xfId="3048"/>
    <cellStyle name="Обычный 43 2 6 3" xfId="3049"/>
    <cellStyle name="Обычный 43 2 6 4" xfId="3050"/>
    <cellStyle name="Обычный 43 2 6 5" xfId="3051"/>
    <cellStyle name="Обычный 43 2 6 6" xfId="3052"/>
    <cellStyle name="Обычный 43 2 7" xfId="3053"/>
    <cellStyle name="Обычный 43 2 7 2" xfId="3054"/>
    <cellStyle name="Обычный 43 2 7 3" xfId="3055"/>
    <cellStyle name="Обычный 43 2 7 4" xfId="3056"/>
    <cellStyle name="Обычный 43 2 7 5" xfId="3057"/>
    <cellStyle name="Обычный 43 2 7 6" xfId="3058"/>
    <cellStyle name="Обычный 43 2 8" xfId="3059"/>
    <cellStyle name="Обычный 43 2 8 2" xfId="3060"/>
    <cellStyle name="Обычный 43 2 8 3" xfId="3061"/>
    <cellStyle name="Обычный 43 2 8 4" xfId="3062"/>
    <cellStyle name="Обычный 43 2 8 5" xfId="3063"/>
    <cellStyle name="Обычный 43 2 8 6" xfId="3064"/>
    <cellStyle name="Обычный 43 2 9" xfId="3065"/>
    <cellStyle name="Обычный 43 2 9 2" xfId="3066"/>
    <cellStyle name="Обычный 43 2 9 3" xfId="3067"/>
    <cellStyle name="Обычный 43 2 9 4" xfId="3068"/>
    <cellStyle name="Обычный 43 2 9 5" xfId="3069"/>
    <cellStyle name="Обычный 43 2 9 6" xfId="3070"/>
    <cellStyle name="Обычный 45 2" xfId="3071"/>
    <cellStyle name="Обычный 45 2 2" xfId="3072"/>
    <cellStyle name="Обычный 45 2 3" xfId="3073"/>
    <cellStyle name="Обычный 45 2 4" xfId="3074"/>
    <cellStyle name="Обычный 45 2 5" xfId="3075"/>
    <cellStyle name="Обычный 45 2 6" xfId="3076"/>
    <cellStyle name="Обычный 45 2 7" xfId="3077"/>
    <cellStyle name="Обычный 45 2 8" xfId="3078"/>
    <cellStyle name="Обычный 46 2" xfId="3079"/>
    <cellStyle name="Обычный 46 2 10" xfId="3080"/>
    <cellStyle name="Обычный 46 2 10 2" xfId="3081"/>
    <cellStyle name="Обычный 46 2 10 3" xfId="3082"/>
    <cellStyle name="Обычный 46 2 10 4" xfId="3083"/>
    <cellStyle name="Обычный 46 2 10 5" xfId="3084"/>
    <cellStyle name="Обычный 46 2 10 6" xfId="3085"/>
    <cellStyle name="Обычный 46 2 11" xfId="3086"/>
    <cellStyle name="Обычный 46 2 11 2" xfId="3087"/>
    <cellStyle name="Обычный 46 2 11 3" xfId="3088"/>
    <cellStyle name="Обычный 46 2 11 4" xfId="3089"/>
    <cellStyle name="Обычный 46 2 11 5" xfId="3090"/>
    <cellStyle name="Обычный 46 2 11 6" xfId="3091"/>
    <cellStyle name="Обычный 46 2 12" xfId="3092"/>
    <cellStyle name="Обычный 46 2 13" xfId="3093"/>
    <cellStyle name="Обычный 46 2 14" xfId="3094"/>
    <cellStyle name="Обычный 46 2 15" xfId="3095"/>
    <cellStyle name="Обычный 46 2 16" xfId="3096"/>
    <cellStyle name="Обычный 46 2 17" xfId="3097"/>
    <cellStyle name="Обычный 46 2 18" xfId="3098"/>
    <cellStyle name="Обычный 46 2 19" xfId="3099"/>
    <cellStyle name="Обычный 46 2 2" xfId="3100"/>
    <cellStyle name="Обычный 46 2 2 2" xfId="3101"/>
    <cellStyle name="Обычный 46 2 2 3" xfId="3102"/>
    <cellStyle name="Обычный 46 2 2 4" xfId="3103"/>
    <cellStyle name="Обычный 46 2 2 5" xfId="3104"/>
    <cellStyle name="Обычный 46 2 2 6" xfId="3105"/>
    <cellStyle name="Обычный 46 2 20" xfId="3106"/>
    <cellStyle name="Обычный 46 2 21" xfId="3107"/>
    <cellStyle name="Обычный 46 2 3" xfId="3108"/>
    <cellStyle name="Обычный 46 2 3 2" xfId="3109"/>
    <cellStyle name="Обычный 46 2 3 3" xfId="3110"/>
    <cellStyle name="Обычный 46 2 3 4" xfId="3111"/>
    <cellStyle name="Обычный 46 2 3 5" xfId="3112"/>
    <cellStyle name="Обычный 46 2 3 6" xfId="3113"/>
    <cellStyle name="Обычный 46 2 4" xfId="3114"/>
    <cellStyle name="Обычный 46 2 4 2" xfId="3115"/>
    <cellStyle name="Обычный 46 2 4 3" xfId="3116"/>
    <cellStyle name="Обычный 46 2 4 4" xfId="3117"/>
    <cellStyle name="Обычный 46 2 4 5" xfId="3118"/>
    <cellStyle name="Обычный 46 2 4 6" xfId="3119"/>
    <cellStyle name="Обычный 46 2 5" xfId="3120"/>
    <cellStyle name="Обычный 46 2 5 2" xfId="3121"/>
    <cellStyle name="Обычный 46 2 5 3" xfId="3122"/>
    <cellStyle name="Обычный 46 2 5 4" xfId="3123"/>
    <cellStyle name="Обычный 46 2 5 5" xfId="3124"/>
    <cellStyle name="Обычный 46 2 5 6" xfId="3125"/>
    <cellStyle name="Обычный 46 2 6" xfId="3126"/>
    <cellStyle name="Обычный 46 2 6 2" xfId="3127"/>
    <cellStyle name="Обычный 46 2 6 3" xfId="3128"/>
    <cellStyle name="Обычный 46 2 6 4" xfId="3129"/>
    <cellStyle name="Обычный 46 2 6 5" xfId="3130"/>
    <cellStyle name="Обычный 46 2 6 6" xfId="3131"/>
    <cellStyle name="Обычный 46 2 7" xfId="3132"/>
    <cellStyle name="Обычный 46 2 7 2" xfId="3133"/>
    <cellStyle name="Обычный 46 2 7 3" xfId="3134"/>
    <cellStyle name="Обычный 46 2 7 4" xfId="3135"/>
    <cellStyle name="Обычный 46 2 7 5" xfId="3136"/>
    <cellStyle name="Обычный 46 2 7 6" xfId="3137"/>
    <cellStyle name="Обычный 46 2 8" xfId="3138"/>
    <cellStyle name="Обычный 46 2 8 2" xfId="3139"/>
    <cellStyle name="Обычный 46 2 8 3" xfId="3140"/>
    <cellStyle name="Обычный 46 2 8 4" xfId="3141"/>
    <cellStyle name="Обычный 46 2 8 5" xfId="3142"/>
    <cellStyle name="Обычный 46 2 8 6" xfId="3143"/>
    <cellStyle name="Обычный 46 2 9" xfId="3144"/>
    <cellStyle name="Обычный 46 2 9 2" xfId="3145"/>
    <cellStyle name="Обычный 46 2 9 3" xfId="3146"/>
    <cellStyle name="Обычный 46 2 9 4" xfId="3147"/>
    <cellStyle name="Обычный 46 2 9 5" xfId="3148"/>
    <cellStyle name="Обычный 46 2 9 6" xfId="3149"/>
    <cellStyle name="Обычный 48" xfId="3150"/>
    <cellStyle name="Обычный 48 10" xfId="3151"/>
    <cellStyle name="Обычный 48 10 2" xfId="3152"/>
    <cellStyle name="Обычный 48 10 3" xfId="3153"/>
    <cellStyle name="Обычный 48 10 4" xfId="3154"/>
    <cellStyle name="Обычный 48 10 5" xfId="3155"/>
    <cellStyle name="Обычный 48 10 6" xfId="3156"/>
    <cellStyle name="Обычный 48 11" xfId="3157"/>
    <cellStyle name="Обычный 48 12" xfId="3158"/>
    <cellStyle name="Обычный 48 13" xfId="3159"/>
    <cellStyle name="Обычный 48 14" xfId="3160"/>
    <cellStyle name="Обычный 48 15" xfId="3161"/>
    <cellStyle name="Обычный 48 2" xfId="3162"/>
    <cellStyle name="Обычный 48 2 2" xfId="3163"/>
    <cellStyle name="Обычный 48 2 3" xfId="3164"/>
    <cellStyle name="Обычный 48 2 4" xfId="3165"/>
    <cellStyle name="Обычный 48 2 5" xfId="3166"/>
    <cellStyle name="Обычный 48 2 6" xfId="3167"/>
    <cellStyle name="Обычный 48 3" xfId="3168"/>
    <cellStyle name="Обычный 48 3 2" xfId="3169"/>
    <cellStyle name="Обычный 48 3 3" xfId="3170"/>
    <cellStyle name="Обычный 48 3 4" xfId="3171"/>
    <cellStyle name="Обычный 48 3 5" xfId="3172"/>
    <cellStyle name="Обычный 48 3 6" xfId="3173"/>
    <cellStyle name="Обычный 48 4" xfId="3174"/>
    <cellStyle name="Обычный 48 4 2" xfId="3175"/>
    <cellStyle name="Обычный 48 4 3" xfId="3176"/>
    <cellStyle name="Обычный 48 4 4" xfId="3177"/>
    <cellStyle name="Обычный 48 4 5" xfId="3178"/>
    <cellStyle name="Обычный 48 4 6" xfId="3179"/>
    <cellStyle name="Обычный 48 5" xfId="3180"/>
    <cellStyle name="Обычный 48 5 2" xfId="3181"/>
    <cellStyle name="Обычный 48 5 3" xfId="3182"/>
    <cellStyle name="Обычный 48 5 4" xfId="3183"/>
    <cellStyle name="Обычный 48 5 5" xfId="3184"/>
    <cellStyle name="Обычный 48 5 6" xfId="3185"/>
    <cellStyle name="Обычный 48 6" xfId="3186"/>
    <cellStyle name="Обычный 48 6 2" xfId="3187"/>
    <cellStyle name="Обычный 48 6 3" xfId="3188"/>
    <cellStyle name="Обычный 48 6 4" xfId="3189"/>
    <cellStyle name="Обычный 48 6 5" xfId="3190"/>
    <cellStyle name="Обычный 48 6 6" xfId="3191"/>
    <cellStyle name="Обычный 48 7" xfId="3192"/>
    <cellStyle name="Обычный 48 7 2" xfId="3193"/>
    <cellStyle name="Обычный 48 7 3" xfId="3194"/>
    <cellStyle name="Обычный 48 7 4" xfId="3195"/>
    <cellStyle name="Обычный 48 7 5" xfId="3196"/>
    <cellStyle name="Обычный 48 7 6" xfId="3197"/>
    <cellStyle name="Обычный 48 8" xfId="3198"/>
    <cellStyle name="Обычный 48 8 2" xfId="3199"/>
    <cellStyle name="Обычный 48 8 3" xfId="3200"/>
    <cellStyle name="Обычный 48 8 4" xfId="3201"/>
    <cellStyle name="Обычный 48 8 5" xfId="3202"/>
    <cellStyle name="Обычный 48 8 6" xfId="3203"/>
    <cellStyle name="Обычный 48 9" xfId="3204"/>
    <cellStyle name="Обычный 48 9 2" xfId="3205"/>
    <cellStyle name="Обычный 48 9 3" xfId="3206"/>
    <cellStyle name="Обычный 48 9 4" xfId="3207"/>
    <cellStyle name="Обычный 48 9 5" xfId="3208"/>
    <cellStyle name="Обычный 48 9 6" xfId="3209"/>
    <cellStyle name="Обычный 5" xfId="3210"/>
    <cellStyle name="Обычный 5 2" xfId="3211"/>
    <cellStyle name="Обычный 5 2 2" xfId="3212"/>
    <cellStyle name="Обычный 5 2 3" xfId="3213"/>
    <cellStyle name="Обычный 6" xfId="3214"/>
    <cellStyle name="Обычный 6 2" xfId="3215"/>
    <cellStyle name="Обычный 6 2 10" xfId="3216"/>
    <cellStyle name="Обычный 6 2 10 2" xfId="3217"/>
    <cellStyle name="Обычный 6 2 10 3" xfId="3218"/>
    <cellStyle name="Обычный 6 2 10 4" xfId="3219"/>
    <cellStyle name="Обычный 6 2 10 5" xfId="3220"/>
    <cellStyle name="Обычный 6 2 10 6" xfId="3221"/>
    <cellStyle name="Обычный 6 2 11" xfId="3222"/>
    <cellStyle name="Обычный 6 2 11 2" xfId="3223"/>
    <cellStyle name="Обычный 6 2 11 3" xfId="3224"/>
    <cellStyle name="Обычный 6 2 11 4" xfId="3225"/>
    <cellStyle name="Обычный 6 2 11 5" xfId="3226"/>
    <cellStyle name="Обычный 6 2 11 6" xfId="3227"/>
    <cellStyle name="Обычный 6 2 12" xfId="3228"/>
    <cellStyle name="Обычный 6 2 13" xfId="3229"/>
    <cellStyle name="Обычный 6 2 14" xfId="3230"/>
    <cellStyle name="Обычный 6 2 15" xfId="3231"/>
    <cellStyle name="Обычный 6 2 16" xfId="3232"/>
    <cellStyle name="Обычный 6 2 17" xfId="3233"/>
    <cellStyle name="Обычный 6 2 18" xfId="3234"/>
    <cellStyle name="Обычный 6 2 19" xfId="3235"/>
    <cellStyle name="Обычный 6 2 2" xfId="3236"/>
    <cellStyle name="Обычный 6 2 2 2" xfId="3237"/>
    <cellStyle name="Обычный 6 2 2 3" xfId="3238"/>
    <cellStyle name="Обычный 6 2 2 4" xfId="3239"/>
    <cellStyle name="Обычный 6 2 2 5" xfId="3240"/>
    <cellStyle name="Обычный 6 2 2 6" xfId="3241"/>
    <cellStyle name="Обычный 6 2 20" xfId="3242"/>
    <cellStyle name="Обычный 6 2 21" xfId="3243"/>
    <cellStyle name="Обычный 6 2 3" xfId="3244"/>
    <cellStyle name="Обычный 6 2 3 2" xfId="3245"/>
    <cellStyle name="Обычный 6 2 3 3" xfId="3246"/>
    <cellStyle name="Обычный 6 2 3 4" xfId="3247"/>
    <cellStyle name="Обычный 6 2 3 5" xfId="3248"/>
    <cellStyle name="Обычный 6 2 3 6" xfId="3249"/>
    <cellStyle name="Обычный 6 2 4" xfId="3250"/>
    <cellStyle name="Обычный 6 2 4 2" xfId="3251"/>
    <cellStyle name="Обычный 6 2 4 3" xfId="3252"/>
    <cellStyle name="Обычный 6 2 4 4" xfId="3253"/>
    <cellStyle name="Обычный 6 2 4 5" xfId="3254"/>
    <cellStyle name="Обычный 6 2 4 6" xfId="3255"/>
    <cellStyle name="Обычный 6 2 5" xfId="3256"/>
    <cellStyle name="Обычный 6 2 5 2" xfId="3257"/>
    <cellStyle name="Обычный 6 2 5 3" xfId="3258"/>
    <cellStyle name="Обычный 6 2 5 4" xfId="3259"/>
    <cellStyle name="Обычный 6 2 5 5" xfId="3260"/>
    <cellStyle name="Обычный 6 2 5 6" xfId="3261"/>
    <cellStyle name="Обычный 6 2 6" xfId="3262"/>
    <cellStyle name="Обычный 6 2 6 2" xfId="3263"/>
    <cellStyle name="Обычный 6 2 6 3" xfId="3264"/>
    <cellStyle name="Обычный 6 2 6 4" xfId="3265"/>
    <cellStyle name="Обычный 6 2 6 5" xfId="3266"/>
    <cellStyle name="Обычный 6 2 6 6" xfId="3267"/>
    <cellStyle name="Обычный 6 2 7" xfId="3268"/>
    <cellStyle name="Обычный 6 2 7 2" xfId="3269"/>
    <cellStyle name="Обычный 6 2 7 3" xfId="3270"/>
    <cellStyle name="Обычный 6 2 7 4" xfId="3271"/>
    <cellStyle name="Обычный 6 2 7 5" xfId="3272"/>
    <cellStyle name="Обычный 6 2 7 6" xfId="3273"/>
    <cellStyle name="Обычный 6 2 8" xfId="3274"/>
    <cellStyle name="Обычный 6 2 8 2" xfId="3275"/>
    <cellStyle name="Обычный 6 2 8 3" xfId="3276"/>
    <cellStyle name="Обычный 6 2 8 4" xfId="3277"/>
    <cellStyle name="Обычный 6 2 8 5" xfId="3278"/>
    <cellStyle name="Обычный 6 2 8 6" xfId="3279"/>
    <cellStyle name="Обычный 6 2 9" xfId="3280"/>
    <cellStyle name="Обычный 6 2 9 2" xfId="3281"/>
    <cellStyle name="Обычный 6 2 9 3" xfId="3282"/>
    <cellStyle name="Обычный 6 2 9 4" xfId="3283"/>
    <cellStyle name="Обычный 6 2 9 5" xfId="3284"/>
    <cellStyle name="Обычный 6 2 9 6" xfId="3285"/>
    <cellStyle name="Обычный 7" xfId="3286"/>
    <cellStyle name="Обычный 7 2" xfId="3287"/>
    <cellStyle name="Обычный 7 2 2" xfId="3288"/>
    <cellStyle name="Обычный 7 2 3" xfId="3289"/>
    <cellStyle name="Обычный 8" xfId="3290"/>
    <cellStyle name="Обычный 8 2" xfId="3291"/>
    <cellStyle name="Обычный 8 2 10" xfId="3292"/>
    <cellStyle name="Обычный 8 2 10 2" xfId="3293"/>
    <cellStyle name="Обычный 8 2 10 3" xfId="3294"/>
    <cellStyle name="Обычный 8 2 10 4" xfId="3295"/>
    <cellStyle name="Обычный 8 2 10 5" xfId="3296"/>
    <cellStyle name="Обычный 8 2 10 6" xfId="3297"/>
    <cellStyle name="Обычный 8 2 11" xfId="3298"/>
    <cellStyle name="Обычный 8 2 11 2" xfId="3299"/>
    <cellStyle name="Обычный 8 2 11 3" xfId="3300"/>
    <cellStyle name="Обычный 8 2 11 4" xfId="3301"/>
    <cellStyle name="Обычный 8 2 11 5" xfId="3302"/>
    <cellStyle name="Обычный 8 2 11 6" xfId="3303"/>
    <cellStyle name="Обычный 8 2 12" xfId="3304"/>
    <cellStyle name="Обычный 8 2 13" xfId="3305"/>
    <cellStyle name="Обычный 8 2 14" xfId="3306"/>
    <cellStyle name="Обычный 8 2 15" xfId="3307"/>
    <cellStyle name="Обычный 8 2 16" xfId="3308"/>
    <cellStyle name="Обычный 8 2 17" xfId="3309"/>
    <cellStyle name="Обычный 8 2 18" xfId="3310"/>
    <cellStyle name="Обычный 8 2 19" xfId="3311"/>
    <cellStyle name="Обычный 8 2 2" xfId="3312"/>
    <cellStyle name="Обычный 8 2 2 2" xfId="3313"/>
    <cellStyle name="Обычный 8 2 2 3" xfId="3314"/>
    <cellStyle name="Обычный 8 2 2 4" xfId="3315"/>
    <cellStyle name="Обычный 8 2 2 5" xfId="3316"/>
    <cellStyle name="Обычный 8 2 2 6" xfId="3317"/>
    <cellStyle name="Обычный 8 2 20" xfId="3318"/>
    <cellStyle name="Обычный 8 2 21" xfId="3319"/>
    <cellStyle name="Обычный 8 2 3" xfId="3320"/>
    <cellStyle name="Обычный 8 2 3 2" xfId="3321"/>
    <cellStyle name="Обычный 8 2 3 3" xfId="3322"/>
    <cellStyle name="Обычный 8 2 3 4" xfId="3323"/>
    <cellStyle name="Обычный 8 2 3 5" xfId="3324"/>
    <cellStyle name="Обычный 8 2 3 6" xfId="3325"/>
    <cellStyle name="Обычный 8 2 4" xfId="3326"/>
    <cellStyle name="Обычный 8 2 4 2" xfId="3327"/>
    <cellStyle name="Обычный 8 2 4 3" xfId="3328"/>
    <cellStyle name="Обычный 8 2 4 4" xfId="3329"/>
    <cellStyle name="Обычный 8 2 4 5" xfId="3330"/>
    <cellStyle name="Обычный 8 2 4 6" xfId="3331"/>
    <cellStyle name="Обычный 8 2 5" xfId="3332"/>
    <cellStyle name="Обычный 8 2 5 2" xfId="3333"/>
    <cellStyle name="Обычный 8 2 5 3" xfId="3334"/>
    <cellStyle name="Обычный 8 2 5 4" xfId="3335"/>
    <cellStyle name="Обычный 8 2 5 5" xfId="3336"/>
    <cellStyle name="Обычный 8 2 5 6" xfId="3337"/>
    <cellStyle name="Обычный 8 2 6" xfId="3338"/>
    <cellStyle name="Обычный 8 2 6 2" xfId="3339"/>
    <cellStyle name="Обычный 8 2 6 3" xfId="3340"/>
    <cellStyle name="Обычный 8 2 6 4" xfId="3341"/>
    <cellStyle name="Обычный 8 2 6 5" xfId="3342"/>
    <cellStyle name="Обычный 8 2 6 6" xfId="3343"/>
    <cellStyle name="Обычный 8 2 7" xfId="3344"/>
    <cellStyle name="Обычный 8 2 7 2" xfId="3345"/>
    <cellStyle name="Обычный 8 2 7 3" xfId="3346"/>
    <cellStyle name="Обычный 8 2 7 4" xfId="3347"/>
    <cellStyle name="Обычный 8 2 7 5" xfId="3348"/>
    <cellStyle name="Обычный 8 2 7 6" xfId="3349"/>
    <cellStyle name="Обычный 8 2 8" xfId="3350"/>
    <cellStyle name="Обычный 8 2 8 2" xfId="3351"/>
    <cellStyle name="Обычный 8 2 8 3" xfId="3352"/>
    <cellStyle name="Обычный 8 2 8 4" xfId="3353"/>
    <cellStyle name="Обычный 8 2 8 5" xfId="3354"/>
    <cellStyle name="Обычный 8 2 8 6" xfId="3355"/>
    <cellStyle name="Обычный 8 2 9" xfId="3356"/>
    <cellStyle name="Обычный 8 2 9 2" xfId="3357"/>
    <cellStyle name="Обычный 8 2 9 3" xfId="3358"/>
    <cellStyle name="Обычный 8 2 9 4" xfId="3359"/>
    <cellStyle name="Обычный 8 2 9 5" xfId="3360"/>
    <cellStyle name="Обычный 8 2 9 6" xfId="3361"/>
    <cellStyle name="Обычный 9" xfId="3362"/>
    <cellStyle name="Обычный 9 2" xfId="3363"/>
    <cellStyle name="Обычный 9 2 10" xfId="3364"/>
    <cellStyle name="Обычный 9 2 10 2" xfId="3365"/>
    <cellStyle name="Обычный 9 2 10 3" xfId="3366"/>
    <cellStyle name="Обычный 9 2 10 4" xfId="3367"/>
    <cellStyle name="Обычный 9 2 10 5" xfId="3368"/>
    <cellStyle name="Обычный 9 2 10 6" xfId="3369"/>
    <cellStyle name="Обычный 9 2 11" xfId="3370"/>
    <cellStyle name="Обычный 9 2 11 2" xfId="3371"/>
    <cellStyle name="Обычный 9 2 11 3" xfId="3372"/>
    <cellStyle name="Обычный 9 2 11 4" xfId="3373"/>
    <cellStyle name="Обычный 9 2 11 5" xfId="3374"/>
    <cellStyle name="Обычный 9 2 11 6" xfId="3375"/>
    <cellStyle name="Обычный 9 2 12" xfId="3376"/>
    <cellStyle name="Обычный 9 2 13" xfId="3377"/>
    <cellStyle name="Обычный 9 2 14" xfId="3378"/>
    <cellStyle name="Обычный 9 2 15" xfId="3379"/>
    <cellStyle name="Обычный 9 2 16" xfId="3380"/>
    <cellStyle name="Обычный 9 2 17" xfId="3381"/>
    <cellStyle name="Обычный 9 2 18" xfId="3382"/>
    <cellStyle name="Обычный 9 2 19" xfId="3383"/>
    <cellStyle name="Обычный 9 2 2" xfId="3384"/>
    <cellStyle name="Обычный 9 2 2 2" xfId="3385"/>
    <cellStyle name="Обычный 9 2 2 3" xfId="3386"/>
    <cellStyle name="Обычный 9 2 2 4" xfId="3387"/>
    <cellStyle name="Обычный 9 2 2 5" xfId="3388"/>
    <cellStyle name="Обычный 9 2 2 6" xfId="3389"/>
    <cellStyle name="Обычный 9 2 20" xfId="3390"/>
    <cellStyle name="Обычный 9 2 21" xfId="3391"/>
    <cellStyle name="Обычный 9 2 3" xfId="3392"/>
    <cellStyle name="Обычный 9 2 3 2" xfId="3393"/>
    <cellStyle name="Обычный 9 2 3 3" xfId="3394"/>
    <cellStyle name="Обычный 9 2 3 4" xfId="3395"/>
    <cellStyle name="Обычный 9 2 3 5" xfId="3396"/>
    <cellStyle name="Обычный 9 2 3 6" xfId="3397"/>
    <cellStyle name="Обычный 9 2 4" xfId="3398"/>
    <cellStyle name="Обычный 9 2 4 2" xfId="3399"/>
    <cellStyle name="Обычный 9 2 4 3" xfId="3400"/>
    <cellStyle name="Обычный 9 2 4 4" xfId="3401"/>
    <cellStyle name="Обычный 9 2 4 5" xfId="3402"/>
    <cellStyle name="Обычный 9 2 4 6" xfId="3403"/>
    <cellStyle name="Обычный 9 2 5" xfId="3404"/>
    <cellStyle name="Обычный 9 2 5 2" xfId="3405"/>
    <cellStyle name="Обычный 9 2 5 3" xfId="3406"/>
    <cellStyle name="Обычный 9 2 5 4" xfId="3407"/>
    <cellStyle name="Обычный 9 2 5 5" xfId="3408"/>
    <cellStyle name="Обычный 9 2 5 6" xfId="3409"/>
    <cellStyle name="Обычный 9 2 6" xfId="3410"/>
    <cellStyle name="Обычный 9 2 6 2" xfId="3411"/>
    <cellStyle name="Обычный 9 2 6 3" xfId="3412"/>
    <cellStyle name="Обычный 9 2 6 4" xfId="3413"/>
    <cellStyle name="Обычный 9 2 6 5" xfId="3414"/>
    <cellStyle name="Обычный 9 2 6 6" xfId="3415"/>
    <cellStyle name="Обычный 9 2 7" xfId="3416"/>
    <cellStyle name="Обычный 9 2 7 2" xfId="3417"/>
    <cellStyle name="Обычный 9 2 7 3" xfId="3418"/>
    <cellStyle name="Обычный 9 2 7 4" xfId="3419"/>
    <cellStyle name="Обычный 9 2 7 5" xfId="3420"/>
    <cellStyle name="Обычный 9 2 7 6" xfId="3421"/>
    <cellStyle name="Обычный 9 2 8" xfId="3422"/>
    <cellStyle name="Обычный 9 2 8 2" xfId="3423"/>
    <cellStyle name="Обычный 9 2 8 3" xfId="3424"/>
    <cellStyle name="Обычный 9 2 8 4" xfId="3425"/>
    <cellStyle name="Обычный 9 2 8 5" xfId="3426"/>
    <cellStyle name="Обычный 9 2 8 6" xfId="3427"/>
    <cellStyle name="Обычный 9 2 9" xfId="3428"/>
    <cellStyle name="Обычный 9 2 9 2" xfId="3429"/>
    <cellStyle name="Обычный 9 2 9 3" xfId="3430"/>
    <cellStyle name="Обычный 9 2 9 4" xfId="3431"/>
    <cellStyle name="Обычный 9 2 9 5" xfId="3432"/>
    <cellStyle name="Обычный 9 2 9 6" xfId="3433"/>
    <cellStyle name="Плохой" xfId="3434"/>
    <cellStyle name="Пояснение" xfId="3435"/>
    <cellStyle name="Примечание" xfId="3436"/>
    <cellStyle name="Percent" xfId="3437"/>
    <cellStyle name="Связанная ячейка" xfId="3438"/>
    <cellStyle name="Стиль 1" xfId="3439"/>
    <cellStyle name="Стиль 1 10" xfId="3440"/>
    <cellStyle name="Стиль 1 10 2" xfId="3441"/>
    <cellStyle name="Стиль 1 10 3" xfId="3442"/>
    <cellStyle name="Стиль 1 10 4" xfId="3443"/>
    <cellStyle name="Стиль 1 11" xfId="3444"/>
    <cellStyle name="Стиль 1 11 2" xfId="3445"/>
    <cellStyle name="Стиль 1 11 3" xfId="3446"/>
    <cellStyle name="Стиль 1 11 4" xfId="3447"/>
    <cellStyle name="Стиль 1 12" xfId="3448"/>
    <cellStyle name="Стиль 1 12 2" xfId="3449"/>
    <cellStyle name="Стиль 1 12 3" xfId="3450"/>
    <cellStyle name="Стиль 1 12 4" xfId="3451"/>
    <cellStyle name="Стиль 1 13" xfId="3452"/>
    <cellStyle name="Стиль 1 14" xfId="3453"/>
    <cellStyle name="Стиль 1 15" xfId="3454"/>
    <cellStyle name="Стиль 1 16" xfId="3455"/>
    <cellStyle name="Стиль 1 17" xfId="3456"/>
    <cellStyle name="Стиль 1 2" xfId="3457"/>
    <cellStyle name="Стиль 1 2 10" xfId="3458"/>
    <cellStyle name="Стиль 1 2 11" xfId="3459"/>
    <cellStyle name="Стиль 1 2 12" xfId="3460"/>
    <cellStyle name="Стиль 1 2 13" xfId="3461"/>
    <cellStyle name="Стиль 1 2 14" xfId="3462"/>
    <cellStyle name="Стиль 1 2 15" xfId="3463"/>
    <cellStyle name="Стиль 1 2 16" xfId="3464"/>
    <cellStyle name="Стиль 1 2 17" xfId="3465"/>
    <cellStyle name="Стиль 1 2 18" xfId="3466"/>
    <cellStyle name="Стиль 1 2 19" xfId="3467"/>
    <cellStyle name="Стиль 1 2 2" xfId="3468"/>
    <cellStyle name="Стиль 1 2 3" xfId="3469"/>
    <cellStyle name="Стиль 1 2 4" xfId="3470"/>
    <cellStyle name="Стиль 1 2 5" xfId="3471"/>
    <cellStyle name="Стиль 1 2 6" xfId="3472"/>
    <cellStyle name="Стиль 1 2 7" xfId="3473"/>
    <cellStyle name="Стиль 1 2 8" xfId="3474"/>
    <cellStyle name="Стиль 1 2 9" xfId="3475"/>
    <cellStyle name="Стиль 1 3" xfId="3476"/>
    <cellStyle name="Стиль 1 3 2" xfId="3477"/>
    <cellStyle name="Стиль 1 3 3" xfId="3478"/>
    <cellStyle name="Стиль 1 3 4" xfId="3479"/>
    <cellStyle name="Стиль 1 3 5" xfId="3480"/>
    <cellStyle name="Стиль 1 4" xfId="3481"/>
    <cellStyle name="Стиль 1 4 2" xfId="3482"/>
    <cellStyle name="Стиль 1 4 3" xfId="3483"/>
    <cellStyle name="Стиль 1 4 4" xfId="3484"/>
    <cellStyle name="Стиль 1 5" xfId="3485"/>
    <cellStyle name="Стиль 1 5 2" xfId="3486"/>
    <cellStyle name="Стиль 1 5 3" xfId="3487"/>
    <cellStyle name="Стиль 1 5 4" xfId="3488"/>
    <cellStyle name="Стиль 1 6" xfId="3489"/>
    <cellStyle name="Стиль 1 6 2" xfId="3490"/>
    <cellStyle name="Стиль 1 6 3" xfId="3491"/>
    <cellStyle name="Стиль 1 6 4" xfId="3492"/>
    <cellStyle name="Стиль 1 7" xfId="3493"/>
    <cellStyle name="Стиль 1 7 2" xfId="3494"/>
    <cellStyle name="Стиль 1 7 3" xfId="3495"/>
    <cellStyle name="Стиль 1 7 4" xfId="3496"/>
    <cellStyle name="Стиль 1 8" xfId="3497"/>
    <cellStyle name="Стиль 1 8 2" xfId="3498"/>
    <cellStyle name="Стиль 1 8 3" xfId="3499"/>
    <cellStyle name="Стиль 1 8 4" xfId="3500"/>
    <cellStyle name="Стиль 1 9" xfId="3501"/>
    <cellStyle name="Стиль 1 9 2" xfId="3502"/>
    <cellStyle name="Стиль 1 9 3" xfId="3503"/>
    <cellStyle name="Стиль 1 9 4" xfId="3504"/>
    <cellStyle name="Текст предупреждения" xfId="3505"/>
    <cellStyle name="Comma" xfId="3506"/>
    <cellStyle name="Comma [0]" xfId="3507"/>
    <cellStyle name="Хороший" xfId="35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V1830"/>
  <sheetViews>
    <sheetView tabSelected="1" view="pageBreakPreview" zoomScaleSheetLayoutView="100" zoomScalePageLayoutView="0" workbookViewId="0" topLeftCell="A1">
      <selection activeCell="A3" sqref="A3:N3"/>
    </sheetView>
  </sheetViews>
  <sheetFormatPr defaultColWidth="9.00390625" defaultRowHeight="12.75"/>
  <cols>
    <col min="1" max="1" width="4.375" style="1" customWidth="1"/>
    <col min="2" max="2" width="17.00390625" style="1" customWidth="1"/>
    <col min="3" max="3" width="13.75390625" style="1" customWidth="1"/>
    <col min="4" max="5" width="16.75390625" style="1" customWidth="1"/>
    <col min="6" max="6" width="10.75390625" style="1" customWidth="1"/>
    <col min="7" max="7" width="13.25390625" style="1" customWidth="1"/>
    <col min="8" max="8" width="12.875" style="1" customWidth="1"/>
    <col min="9" max="9" width="16.125" style="1" customWidth="1"/>
    <col min="10" max="11" width="16.75390625" style="1" customWidth="1"/>
    <col min="12" max="12" width="9.875" style="1" customWidth="1"/>
    <col min="13" max="13" width="15.875" style="1" customWidth="1"/>
    <col min="14" max="14" width="15.125" style="1" customWidth="1"/>
    <col min="15" max="15" width="14.625" style="1" customWidth="1"/>
    <col min="16" max="16" width="16.25390625" style="1" customWidth="1"/>
    <col min="17" max="17" width="12.375" style="1" customWidth="1"/>
    <col min="18" max="16384" width="9.125" style="1" customWidth="1"/>
  </cols>
  <sheetData>
    <row r="1" spans="1:18" ht="15.75">
      <c r="A1" s="44" t="s">
        <v>185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5"/>
      <c r="P1" s="5"/>
      <c r="Q1" s="5"/>
      <c r="R1" s="5"/>
    </row>
    <row r="2" spans="1:18" ht="22.5" customHeight="1">
      <c r="A2" s="44" t="s">
        <v>191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5"/>
      <c r="P2" s="5"/>
      <c r="Q2" s="5"/>
      <c r="R2" s="5"/>
    </row>
    <row r="3" spans="1:18" ht="17.25" customHeight="1">
      <c r="A3" s="44" t="s">
        <v>190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5"/>
      <c r="P3" s="5"/>
      <c r="Q3" s="5"/>
      <c r="R3" s="5"/>
    </row>
    <row r="4" spans="1:18" ht="15.75" customHeight="1" thickBot="1">
      <c r="A4" s="5"/>
      <c r="B4" s="26"/>
      <c r="C4" s="26"/>
      <c r="D4" s="26"/>
      <c r="E4" s="26"/>
      <c r="F4" s="26"/>
      <c r="G4" s="26"/>
      <c r="H4" s="26"/>
      <c r="I4" s="27"/>
      <c r="J4" s="27"/>
      <c r="K4" s="27"/>
      <c r="L4" s="28"/>
      <c r="M4" s="28"/>
      <c r="N4" s="26" t="s">
        <v>25</v>
      </c>
      <c r="O4" s="5"/>
      <c r="P4" s="5"/>
      <c r="Q4" s="5"/>
      <c r="R4" s="5"/>
    </row>
    <row r="5" spans="1:18" ht="21" customHeight="1" thickBot="1">
      <c r="A5" s="45" t="s">
        <v>0</v>
      </c>
      <c r="B5" s="47" t="s">
        <v>1</v>
      </c>
      <c r="C5" s="49" t="s">
        <v>2</v>
      </c>
      <c r="D5" s="50"/>
      <c r="E5" s="50"/>
      <c r="F5" s="50"/>
      <c r="G5" s="50"/>
      <c r="H5" s="51"/>
      <c r="I5" s="49" t="s">
        <v>3</v>
      </c>
      <c r="J5" s="50"/>
      <c r="K5" s="50"/>
      <c r="L5" s="50"/>
      <c r="M5" s="51"/>
      <c r="N5" s="52" t="s">
        <v>4</v>
      </c>
      <c r="O5" s="5"/>
      <c r="P5" s="5"/>
      <c r="Q5" s="5"/>
      <c r="R5" s="5"/>
    </row>
    <row r="6" spans="1:18" ht="79.5" customHeight="1" thickBot="1">
      <c r="A6" s="46"/>
      <c r="B6" s="48"/>
      <c r="C6" s="13" t="s">
        <v>184</v>
      </c>
      <c r="D6" s="13" t="s">
        <v>186</v>
      </c>
      <c r="E6" s="13" t="s">
        <v>187</v>
      </c>
      <c r="F6" s="13" t="s">
        <v>182</v>
      </c>
      <c r="G6" s="13" t="s">
        <v>5</v>
      </c>
      <c r="H6" s="13" t="s">
        <v>6</v>
      </c>
      <c r="I6" s="13" t="s">
        <v>184</v>
      </c>
      <c r="J6" s="13" t="s">
        <v>188</v>
      </c>
      <c r="K6" s="13" t="s">
        <v>189</v>
      </c>
      <c r="L6" s="13" t="s">
        <v>183</v>
      </c>
      <c r="M6" s="13" t="s">
        <v>5</v>
      </c>
      <c r="N6" s="53"/>
      <c r="O6" s="5"/>
      <c r="P6" s="5"/>
      <c r="Q6" s="5"/>
      <c r="R6" s="5"/>
    </row>
    <row r="7" spans="1:22" ht="18.75" customHeight="1">
      <c r="A7" s="42">
        <v>1</v>
      </c>
      <c r="B7" s="43" t="s">
        <v>7</v>
      </c>
      <c r="C7" s="17">
        <v>415582</v>
      </c>
      <c r="D7" s="17">
        <v>119659</v>
      </c>
      <c r="E7" s="20">
        <v>191646.14825</v>
      </c>
      <c r="F7" s="18">
        <f aca="true" t="shared" si="0" ref="F7:F24">E7/D7*100</f>
        <v>160.16024557283615</v>
      </c>
      <c r="G7" s="18">
        <f>E7-D7</f>
        <v>71987.14825</v>
      </c>
      <c r="H7" s="18">
        <f>SUM(E7/C7*100)</f>
        <v>46.11512246680559</v>
      </c>
      <c r="I7" s="17">
        <v>8371016</v>
      </c>
      <c r="J7" s="17">
        <v>2676561</v>
      </c>
      <c r="K7" s="18">
        <v>2628518.21956</v>
      </c>
      <c r="L7" s="18">
        <f aca="true" t="shared" si="1" ref="L7:L24">K7/J7*100</f>
        <v>98.2050556501421</v>
      </c>
      <c r="M7" s="18">
        <f aca="true" t="shared" si="2" ref="M7:M23">K7-J7</f>
        <v>-48042.780439999886</v>
      </c>
      <c r="N7" s="19">
        <v>145695.5941300001</v>
      </c>
      <c r="O7" s="6"/>
      <c r="P7" s="6"/>
      <c r="Q7" s="6"/>
      <c r="R7" s="5"/>
      <c r="U7" s="29"/>
      <c r="V7" s="30"/>
    </row>
    <row r="8" spans="1:22" ht="18.75" customHeight="1">
      <c r="A8" s="42">
        <v>2</v>
      </c>
      <c r="B8" s="7" t="s">
        <v>8</v>
      </c>
      <c r="C8" s="17">
        <v>1146599</v>
      </c>
      <c r="D8" s="17">
        <v>258132</v>
      </c>
      <c r="E8" s="20">
        <v>293386.19977</v>
      </c>
      <c r="F8" s="18">
        <f t="shared" si="0"/>
        <v>113.65743099267043</v>
      </c>
      <c r="G8" s="18">
        <f aca="true" t="shared" si="3" ref="G8:G24">E8-D8</f>
        <v>35254.19977000001</v>
      </c>
      <c r="H8" s="18">
        <f aca="true" t="shared" si="4" ref="H8:H24">SUM(E8/C8*100)</f>
        <v>25.587515754854138</v>
      </c>
      <c r="I8" s="17">
        <v>14897148</v>
      </c>
      <c r="J8" s="17">
        <v>4111429</v>
      </c>
      <c r="K8" s="18">
        <v>4062565.20665</v>
      </c>
      <c r="L8" s="18">
        <f t="shared" si="1"/>
        <v>98.81151314178112</v>
      </c>
      <c r="M8" s="18">
        <f t="shared" si="2"/>
        <v>-48863.793349999934</v>
      </c>
      <c r="N8" s="20">
        <v>673349.2764299996</v>
      </c>
      <c r="O8" s="6"/>
      <c r="P8" s="6"/>
      <c r="Q8" s="6"/>
      <c r="R8" s="5"/>
      <c r="U8" s="29"/>
      <c r="V8" s="30"/>
    </row>
    <row r="9" spans="1:22" ht="19.5" customHeight="1">
      <c r="A9" s="42">
        <v>3</v>
      </c>
      <c r="B9" s="7" t="s">
        <v>9</v>
      </c>
      <c r="C9" s="17">
        <v>1671521</v>
      </c>
      <c r="D9" s="17">
        <v>552829</v>
      </c>
      <c r="E9" s="20">
        <v>702564.6504</v>
      </c>
      <c r="F9" s="18">
        <f t="shared" si="0"/>
        <v>127.08534653572805</v>
      </c>
      <c r="G9" s="18">
        <f t="shared" si="3"/>
        <v>149735.65040000004</v>
      </c>
      <c r="H9" s="18">
        <f t="shared" si="4"/>
        <v>42.03145819885003</v>
      </c>
      <c r="I9" s="17">
        <v>31201886</v>
      </c>
      <c r="J9" s="17">
        <v>10365700</v>
      </c>
      <c r="K9" s="18">
        <v>10183466.26394</v>
      </c>
      <c r="L9" s="18">
        <f t="shared" si="1"/>
        <v>98.24195436815653</v>
      </c>
      <c r="M9" s="18">
        <f t="shared" si="2"/>
        <v>-182233.7360599991</v>
      </c>
      <c r="N9" s="20">
        <v>372571.8610199988</v>
      </c>
      <c r="O9" s="6"/>
      <c r="P9" s="6"/>
      <c r="Q9" s="6"/>
      <c r="R9" s="5"/>
      <c r="U9" s="29"/>
      <c r="V9" s="30"/>
    </row>
    <row r="10" spans="1:22" ht="19.5" customHeight="1">
      <c r="A10" s="42">
        <v>4</v>
      </c>
      <c r="B10" s="7" t="s">
        <v>10</v>
      </c>
      <c r="C10" s="17">
        <v>780715</v>
      </c>
      <c r="D10" s="17">
        <v>223790</v>
      </c>
      <c r="E10" s="20">
        <v>323784.04482</v>
      </c>
      <c r="F10" s="18">
        <f t="shared" si="0"/>
        <v>144.68208803789267</v>
      </c>
      <c r="G10" s="18">
        <f t="shared" si="3"/>
        <v>99994.04482000001</v>
      </c>
      <c r="H10" s="18">
        <f t="shared" si="4"/>
        <v>41.4727582818314</v>
      </c>
      <c r="I10" s="17">
        <v>14521258</v>
      </c>
      <c r="J10" s="17">
        <v>4249496</v>
      </c>
      <c r="K10" s="18">
        <v>4112802.69036</v>
      </c>
      <c r="L10" s="18">
        <f>K10/J10*100</f>
        <v>96.78330536986033</v>
      </c>
      <c r="M10" s="18">
        <f t="shared" si="2"/>
        <v>-136693.3096400001</v>
      </c>
      <c r="N10" s="20">
        <v>323402.28450000053</v>
      </c>
      <c r="O10" s="6"/>
      <c r="P10" s="6"/>
      <c r="Q10" s="6"/>
      <c r="R10" s="5"/>
      <c r="T10" s="31"/>
      <c r="U10" s="29"/>
      <c r="V10" s="30"/>
    </row>
    <row r="11" spans="1:22" ht="19.5" customHeight="1">
      <c r="A11" s="42">
        <v>5</v>
      </c>
      <c r="B11" s="8" t="s">
        <v>11</v>
      </c>
      <c r="C11" s="17">
        <v>890165</v>
      </c>
      <c r="D11" s="17">
        <v>307637</v>
      </c>
      <c r="E11" s="20">
        <v>380196.19571</v>
      </c>
      <c r="F11" s="18">
        <f t="shared" si="0"/>
        <v>123.58597818532881</v>
      </c>
      <c r="G11" s="18">
        <f t="shared" si="3"/>
        <v>72559.19571</v>
      </c>
      <c r="H11" s="18">
        <f t="shared" si="4"/>
        <v>42.71075538916943</v>
      </c>
      <c r="I11" s="17">
        <v>11778534</v>
      </c>
      <c r="J11" s="17">
        <v>3224517</v>
      </c>
      <c r="K11" s="18">
        <v>3172039.9665</v>
      </c>
      <c r="L11" s="18">
        <f t="shared" si="1"/>
        <v>98.37256142547861</v>
      </c>
      <c r="M11" s="18">
        <f t="shared" si="2"/>
        <v>-52477.0334999999</v>
      </c>
      <c r="N11" s="20">
        <v>143660.80299999984</v>
      </c>
      <c r="O11" s="6"/>
      <c r="P11" s="6"/>
      <c r="Q11" s="6"/>
      <c r="R11" s="5"/>
      <c r="T11" s="31"/>
      <c r="U11" s="29"/>
      <c r="V11" s="30"/>
    </row>
    <row r="12" spans="1:22" ht="19.5" customHeight="1">
      <c r="A12" s="42">
        <v>6</v>
      </c>
      <c r="B12" s="7" t="s">
        <v>12</v>
      </c>
      <c r="C12" s="17">
        <v>1915904</v>
      </c>
      <c r="D12" s="17">
        <v>553329</v>
      </c>
      <c r="E12" s="20">
        <v>689944.90215</v>
      </c>
      <c r="F12" s="18">
        <f t="shared" si="0"/>
        <v>124.68981422444874</v>
      </c>
      <c r="G12" s="18">
        <f t="shared" si="3"/>
        <v>136615.90214999998</v>
      </c>
      <c r="H12" s="18">
        <f t="shared" si="4"/>
        <v>36.0114547571277</v>
      </c>
      <c r="I12" s="17">
        <v>20962302</v>
      </c>
      <c r="J12" s="17">
        <v>6041769</v>
      </c>
      <c r="K12" s="18">
        <v>6015832.34022</v>
      </c>
      <c r="L12" s="18">
        <f t="shared" si="1"/>
        <v>99.57071083353236</v>
      </c>
      <c r="M12" s="18">
        <f t="shared" si="2"/>
        <v>-25936.659780000336</v>
      </c>
      <c r="N12" s="20">
        <v>1086021.5760700004</v>
      </c>
      <c r="O12" s="6"/>
      <c r="P12" s="6"/>
      <c r="Q12" s="6"/>
      <c r="R12" s="5"/>
      <c r="T12" s="31"/>
      <c r="U12" s="29"/>
      <c r="V12" s="30"/>
    </row>
    <row r="13" spans="1:22" ht="19.5" customHeight="1">
      <c r="A13" s="42">
        <v>7</v>
      </c>
      <c r="B13" s="7" t="s">
        <v>13</v>
      </c>
      <c r="C13" s="17">
        <v>2388003</v>
      </c>
      <c r="D13" s="17">
        <v>768463</v>
      </c>
      <c r="E13" s="20">
        <v>885908.42518</v>
      </c>
      <c r="F13" s="18">
        <f t="shared" si="0"/>
        <v>115.28315939479195</v>
      </c>
      <c r="G13" s="18">
        <f t="shared" si="3"/>
        <v>117445.42518000002</v>
      </c>
      <c r="H13" s="18">
        <f t="shared" si="4"/>
        <v>37.098296157081876</v>
      </c>
      <c r="I13" s="17">
        <v>34983933</v>
      </c>
      <c r="J13" s="17">
        <v>9684403</v>
      </c>
      <c r="K13" s="18">
        <v>9506810.06389</v>
      </c>
      <c r="L13" s="18">
        <f t="shared" si="1"/>
        <v>98.16619634571177</v>
      </c>
      <c r="M13" s="18">
        <f t="shared" si="2"/>
        <v>-177592.9361099992</v>
      </c>
      <c r="N13" s="20">
        <v>1276878.4193399996</v>
      </c>
      <c r="O13" s="6"/>
      <c r="P13" s="6"/>
      <c r="Q13" s="6"/>
      <c r="R13" s="5"/>
      <c r="T13" s="31"/>
      <c r="U13" s="29"/>
      <c r="V13" s="30"/>
    </row>
    <row r="14" spans="1:22" ht="19.5" customHeight="1">
      <c r="A14" s="42">
        <v>8</v>
      </c>
      <c r="B14" s="7" t="s">
        <v>14</v>
      </c>
      <c r="C14" s="17">
        <v>6723451</v>
      </c>
      <c r="D14" s="17">
        <v>1926925</v>
      </c>
      <c r="E14" s="20">
        <v>2552646.72564</v>
      </c>
      <c r="F14" s="18">
        <f t="shared" si="0"/>
        <v>132.472552156415</v>
      </c>
      <c r="G14" s="18">
        <f t="shared" si="3"/>
        <v>625721.7256399998</v>
      </c>
      <c r="H14" s="18">
        <f t="shared" si="4"/>
        <v>37.9663170838904</v>
      </c>
      <c r="I14" s="17">
        <v>11249291</v>
      </c>
      <c r="J14" s="17">
        <v>3301943</v>
      </c>
      <c r="K14" s="18">
        <v>3291123.07402</v>
      </c>
      <c r="L14" s="18">
        <f t="shared" si="1"/>
        <v>99.6723163912884</v>
      </c>
      <c r="M14" s="18">
        <f t="shared" si="2"/>
        <v>-10819.925979999825</v>
      </c>
      <c r="N14" s="19">
        <v>1632239.27709</v>
      </c>
      <c r="O14" s="6"/>
      <c r="P14" s="6"/>
      <c r="Q14" s="6"/>
      <c r="R14" s="5"/>
      <c r="T14" s="31"/>
      <c r="U14" s="29"/>
      <c r="V14" s="30"/>
    </row>
    <row r="15" spans="1:22" ht="19.5" customHeight="1">
      <c r="A15" s="42">
        <v>9</v>
      </c>
      <c r="B15" s="7" t="s">
        <v>15</v>
      </c>
      <c r="C15" s="17">
        <v>1005930</v>
      </c>
      <c r="D15" s="17">
        <v>239640</v>
      </c>
      <c r="E15" s="20">
        <v>337514.03919</v>
      </c>
      <c r="F15" s="18">
        <f t="shared" si="0"/>
        <v>140.8421128317476</v>
      </c>
      <c r="G15" s="18">
        <f t="shared" si="3"/>
        <v>97874.03918999998</v>
      </c>
      <c r="H15" s="18">
        <f t="shared" si="4"/>
        <v>33.552437961886014</v>
      </c>
      <c r="I15" s="17">
        <v>11100731</v>
      </c>
      <c r="J15" s="17">
        <f>3578179-1859+20000</f>
        <v>3596320</v>
      </c>
      <c r="K15" s="18">
        <v>3569980.21152</v>
      </c>
      <c r="L15" s="18">
        <f t="shared" si="1"/>
        <v>99.26759052364639</v>
      </c>
      <c r="M15" s="18">
        <f t="shared" si="2"/>
        <v>-26339.788480000105</v>
      </c>
      <c r="N15" s="20">
        <v>147510.58085000003</v>
      </c>
      <c r="O15" s="6"/>
      <c r="P15" s="6"/>
      <c r="Q15" s="6"/>
      <c r="R15" s="5"/>
      <c r="T15" s="31"/>
      <c r="U15" s="29"/>
      <c r="V15" s="30"/>
    </row>
    <row r="16" spans="1:22" ht="19.5" customHeight="1">
      <c r="A16" s="42">
        <v>10</v>
      </c>
      <c r="B16" s="7" t="s">
        <v>16</v>
      </c>
      <c r="C16" s="17">
        <v>897406</v>
      </c>
      <c r="D16" s="17">
        <v>272434</v>
      </c>
      <c r="E16" s="20">
        <v>346021.7045</v>
      </c>
      <c r="F16" s="18">
        <f t="shared" si="0"/>
        <v>127.01120436509392</v>
      </c>
      <c r="G16" s="18">
        <f t="shared" si="3"/>
        <v>73587.70449999999</v>
      </c>
      <c r="H16" s="18">
        <f t="shared" si="4"/>
        <v>38.55798874756799</v>
      </c>
      <c r="I16" s="17">
        <v>12166036</v>
      </c>
      <c r="J16" s="17">
        <v>3961900</v>
      </c>
      <c r="K16" s="18">
        <v>3910613.83304</v>
      </c>
      <c r="L16" s="18">
        <f t="shared" si="1"/>
        <v>98.70551586461042</v>
      </c>
      <c r="M16" s="18">
        <f t="shared" si="2"/>
        <v>-51286.16696000006</v>
      </c>
      <c r="N16" s="20">
        <v>1005995.12273</v>
      </c>
      <c r="O16" s="6"/>
      <c r="P16" s="6"/>
      <c r="Q16" s="6"/>
      <c r="R16" s="5"/>
      <c r="T16" s="31"/>
      <c r="U16" s="29"/>
      <c r="V16" s="30"/>
    </row>
    <row r="17" spans="1:22" ht="19.5" customHeight="1">
      <c r="A17" s="42">
        <v>11</v>
      </c>
      <c r="B17" s="7" t="s">
        <v>17</v>
      </c>
      <c r="C17" s="17">
        <v>1758108</v>
      </c>
      <c r="D17" s="17">
        <v>600712</v>
      </c>
      <c r="E17" s="20">
        <v>1557020.70494</v>
      </c>
      <c r="F17" s="18">
        <f t="shared" si="0"/>
        <v>259.19587172222293</v>
      </c>
      <c r="G17" s="18">
        <f t="shared" si="3"/>
        <v>956308.7049400001</v>
      </c>
      <c r="H17" s="18">
        <f t="shared" si="4"/>
        <v>88.56228996967195</v>
      </c>
      <c r="I17" s="17">
        <v>11735761</v>
      </c>
      <c r="J17" s="17">
        <v>3534041</v>
      </c>
      <c r="K17" s="18">
        <v>3499749.70604</v>
      </c>
      <c r="L17" s="18">
        <f t="shared" si="1"/>
        <v>99.02968601779097</v>
      </c>
      <c r="M17" s="18">
        <f t="shared" si="2"/>
        <v>-34291.29395999992</v>
      </c>
      <c r="N17" s="20">
        <v>1004609.9185900004</v>
      </c>
      <c r="O17" s="6"/>
      <c r="P17" s="6"/>
      <c r="Q17" s="6"/>
      <c r="R17" s="5"/>
      <c r="T17" s="31"/>
      <c r="U17" s="29"/>
      <c r="V17" s="30"/>
    </row>
    <row r="18" spans="1:22" ht="18.75" customHeight="1">
      <c r="A18" s="42">
        <v>12</v>
      </c>
      <c r="B18" s="7" t="s">
        <v>18</v>
      </c>
      <c r="C18" s="17">
        <v>3524575</v>
      </c>
      <c r="D18" s="17">
        <v>687077</v>
      </c>
      <c r="E18" s="20">
        <v>3228952.01634</v>
      </c>
      <c r="F18" s="18">
        <f t="shared" si="0"/>
        <v>469.9548982632224</v>
      </c>
      <c r="G18" s="18">
        <f t="shared" si="3"/>
        <v>2541875.01634</v>
      </c>
      <c r="H18" s="18">
        <f t="shared" si="4"/>
        <v>91.61252112212111</v>
      </c>
      <c r="I18" s="17">
        <v>10214355</v>
      </c>
      <c r="J18" s="17">
        <v>2914586</v>
      </c>
      <c r="K18" s="18">
        <v>2848207.78699</v>
      </c>
      <c r="L18" s="18">
        <f t="shared" si="1"/>
        <v>97.72255088681548</v>
      </c>
      <c r="M18" s="18">
        <f t="shared" si="2"/>
        <v>-66378.21301000006</v>
      </c>
      <c r="N18" s="20">
        <v>2970816.8265199997</v>
      </c>
      <c r="O18" s="6"/>
      <c r="P18" s="6"/>
      <c r="Q18" s="6"/>
      <c r="R18" s="5"/>
      <c r="T18" s="31"/>
      <c r="U18" s="29"/>
      <c r="V18" s="30"/>
    </row>
    <row r="19" spans="1:22" ht="19.5" customHeight="1">
      <c r="A19" s="42">
        <v>13</v>
      </c>
      <c r="B19" s="7" t="s">
        <v>19</v>
      </c>
      <c r="C19" s="17">
        <v>851147</v>
      </c>
      <c r="D19" s="17">
        <v>257467</v>
      </c>
      <c r="E19" s="20">
        <v>261115.03495</v>
      </c>
      <c r="F19" s="18">
        <f t="shared" si="0"/>
        <v>101.41689418449744</v>
      </c>
      <c r="G19" s="18">
        <f t="shared" si="3"/>
        <v>3648.034950000001</v>
      </c>
      <c r="H19" s="18">
        <f t="shared" si="4"/>
        <v>30.678018597257584</v>
      </c>
      <c r="I19" s="17">
        <v>10888749</v>
      </c>
      <c r="J19" s="17">
        <v>2979425</v>
      </c>
      <c r="K19" s="18">
        <v>2940167.93297</v>
      </c>
      <c r="L19" s="18">
        <f t="shared" si="1"/>
        <v>98.6823945214261</v>
      </c>
      <c r="M19" s="18">
        <f t="shared" si="2"/>
        <v>-39257.067030000035</v>
      </c>
      <c r="N19" s="20">
        <v>43193.92696999991</v>
      </c>
      <c r="O19" s="6"/>
      <c r="P19" s="6"/>
      <c r="Q19" s="6"/>
      <c r="R19" s="5"/>
      <c r="T19" s="31"/>
      <c r="U19" s="29"/>
      <c r="V19" s="30"/>
    </row>
    <row r="20" spans="1:22" ht="19.5" customHeight="1">
      <c r="A20" s="42">
        <v>14</v>
      </c>
      <c r="B20" s="7" t="s">
        <v>20</v>
      </c>
      <c r="C20" s="17">
        <v>1976408</v>
      </c>
      <c r="D20" s="17">
        <v>634960</v>
      </c>
      <c r="E20" s="20">
        <v>757871.02676</v>
      </c>
      <c r="F20" s="18">
        <f t="shared" si="0"/>
        <v>119.3572865629331</v>
      </c>
      <c r="G20" s="18">
        <f t="shared" si="3"/>
        <v>122911.02676000004</v>
      </c>
      <c r="H20" s="18">
        <f t="shared" si="4"/>
        <v>38.345879330583564</v>
      </c>
      <c r="I20" s="17">
        <v>26034525</v>
      </c>
      <c r="J20" s="17">
        <v>6859213</v>
      </c>
      <c r="K20" s="18">
        <v>6820293.61063</v>
      </c>
      <c r="L20" s="18">
        <f t="shared" si="1"/>
        <v>99.43259686832877</v>
      </c>
      <c r="M20" s="18">
        <f t="shared" si="2"/>
        <v>-38919.38936999999</v>
      </c>
      <c r="N20" s="20">
        <v>207190.75095999986</v>
      </c>
      <c r="O20" s="6"/>
      <c r="P20" s="6"/>
      <c r="Q20" s="6"/>
      <c r="R20" s="5"/>
      <c r="T20" s="31"/>
      <c r="U20" s="29"/>
      <c r="V20" s="30"/>
    </row>
    <row r="21" spans="1:22" ht="19.5" customHeight="1">
      <c r="A21" s="42">
        <v>15</v>
      </c>
      <c r="B21" s="9" t="s">
        <v>21</v>
      </c>
      <c r="C21" s="17">
        <v>44256986</v>
      </c>
      <c r="D21" s="17">
        <v>11662613</v>
      </c>
      <c r="E21" s="20">
        <v>16300704.58785</v>
      </c>
      <c r="F21" s="18">
        <f t="shared" si="0"/>
        <v>139.7688887374553</v>
      </c>
      <c r="G21" s="18">
        <f t="shared" si="3"/>
        <v>4638091.587850001</v>
      </c>
      <c r="H21" s="18">
        <f t="shared" si="4"/>
        <v>36.83193561317077</v>
      </c>
      <c r="I21" s="17">
        <v>98848515</v>
      </c>
      <c r="J21" s="17">
        <v>23255784</v>
      </c>
      <c r="K21" s="18">
        <v>22618346.20406</v>
      </c>
      <c r="L21" s="18">
        <f t="shared" si="1"/>
        <v>97.25901394706796</v>
      </c>
      <c r="M21" s="18">
        <f t="shared" si="2"/>
        <v>-637437.7959400006</v>
      </c>
      <c r="N21" s="20">
        <v>7211225.995360002</v>
      </c>
      <c r="O21" s="6"/>
      <c r="P21" s="6"/>
      <c r="Q21" s="6"/>
      <c r="R21" s="5"/>
      <c r="T21" s="31"/>
      <c r="U21" s="29"/>
      <c r="V21" s="30"/>
    </row>
    <row r="22" spans="1:20" s="32" customFormat="1" ht="19.5" customHeight="1">
      <c r="A22" s="14"/>
      <c r="B22" s="15" t="s">
        <v>22</v>
      </c>
      <c r="C22" s="22">
        <f>SUM(C7:C21)</f>
        <v>70202500</v>
      </c>
      <c r="D22" s="22">
        <f>SUM(D7:D21)</f>
        <v>19065667</v>
      </c>
      <c r="E22" s="23">
        <f>SUM(E7:E21)</f>
        <v>28809276.406450003</v>
      </c>
      <c r="F22" s="23">
        <f t="shared" si="0"/>
        <v>151.10552600362738</v>
      </c>
      <c r="G22" s="23">
        <f t="shared" si="3"/>
        <v>9743609.406450003</v>
      </c>
      <c r="H22" s="23">
        <f t="shared" si="4"/>
        <v>41.03739383419394</v>
      </c>
      <c r="I22" s="22">
        <f>SUM(I7:I21)</f>
        <v>328954040</v>
      </c>
      <c r="J22" s="22">
        <f>SUM(J7:J21)</f>
        <v>90757087</v>
      </c>
      <c r="K22" s="23">
        <f>SUM(K7:K21)</f>
        <v>89180517.11039001</v>
      </c>
      <c r="L22" s="23">
        <f t="shared" si="1"/>
        <v>98.26286856296964</v>
      </c>
      <c r="M22" s="23">
        <f>K22-J22</f>
        <v>-1576569.8896099925</v>
      </c>
      <c r="N22" s="23">
        <f>SUM(N7:N21)</f>
        <v>18244362.21356</v>
      </c>
      <c r="O22" s="16"/>
      <c r="P22" s="16"/>
      <c r="Q22" s="16"/>
      <c r="R22" s="12"/>
      <c r="T22" s="33"/>
    </row>
    <row r="23" spans="1:21" s="34" customFormat="1" ht="19.5" customHeight="1">
      <c r="A23" s="42">
        <v>16</v>
      </c>
      <c r="B23" s="7" t="s">
        <v>23</v>
      </c>
      <c r="C23" s="17">
        <v>13046613</v>
      </c>
      <c r="D23" s="17">
        <v>4341862</v>
      </c>
      <c r="E23" s="20">
        <v>5693350.00948</v>
      </c>
      <c r="F23" s="21">
        <f>E23/D23*100</f>
        <v>131.12692226238417</v>
      </c>
      <c r="G23" s="21">
        <f>E23-D23</f>
        <v>1351488.0094799995</v>
      </c>
      <c r="H23" s="21">
        <f t="shared" si="4"/>
        <v>43.63852909165007</v>
      </c>
      <c r="I23" s="17">
        <v>458551632</v>
      </c>
      <c r="J23" s="17">
        <v>135337644</v>
      </c>
      <c r="K23" s="18">
        <v>133270291.42508</v>
      </c>
      <c r="L23" s="18">
        <f t="shared" si="1"/>
        <v>98.4724482310923</v>
      </c>
      <c r="M23" s="18">
        <f t="shared" si="2"/>
        <v>-2067352.5749199986</v>
      </c>
      <c r="N23" s="20">
        <v>6213835.863139987</v>
      </c>
      <c r="O23" s="10"/>
      <c r="P23" s="10"/>
      <c r="Q23" s="10"/>
      <c r="R23" s="11"/>
      <c r="T23" s="35"/>
      <c r="U23" s="29"/>
    </row>
    <row r="24" spans="1:20" s="40" customFormat="1" ht="19.5" customHeight="1">
      <c r="A24" s="36"/>
      <c r="B24" s="37" t="s">
        <v>24</v>
      </c>
      <c r="C24" s="24">
        <f>SUM(C22+C23)-782</f>
        <v>83248331</v>
      </c>
      <c r="D24" s="24">
        <f>SUM(D22+D23)</f>
        <v>23407529</v>
      </c>
      <c r="E24" s="25">
        <f>SUM(E22+E23)</f>
        <v>34502626.41593</v>
      </c>
      <c r="F24" s="25">
        <f t="shared" si="0"/>
        <v>147.399695268689</v>
      </c>
      <c r="G24" s="25">
        <f t="shared" si="3"/>
        <v>11095097.415930003</v>
      </c>
      <c r="H24" s="25">
        <f t="shared" si="4"/>
        <v>41.4454271953272</v>
      </c>
      <c r="I24" s="22">
        <v>533684885</v>
      </c>
      <c r="J24" s="22">
        <v>155281836</v>
      </c>
      <c r="K24" s="23">
        <v>151637913.53547</v>
      </c>
      <c r="L24" s="23">
        <f t="shared" si="1"/>
        <v>97.65334918854902</v>
      </c>
      <c r="M24" s="23">
        <f>K24-J24</f>
        <v>-3643922.464529991</v>
      </c>
      <c r="N24" s="25">
        <f>SUM(N22+N23)</f>
        <v>24458198.076699987</v>
      </c>
      <c r="O24" s="38"/>
      <c r="P24" s="38"/>
      <c r="Q24" s="38"/>
      <c r="R24" s="39"/>
      <c r="T24" s="41"/>
    </row>
    <row r="25" spans="9:10" ht="12.75">
      <c r="I25" s="2"/>
      <c r="J25" s="2"/>
    </row>
    <row r="26" spans="9:10" ht="12.75">
      <c r="I26" s="2"/>
      <c r="J26" s="2"/>
    </row>
    <row r="27" spans="9:10" ht="12.75">
      <c r="I27" s="2"/>
      <c r="J27" s="2"/>
    </row>
    <row r="28" spans="9:10" ht="12.75">
      <c r="I28" s="2"/>
      <c r="J28" s="2"/>
    </row>
    <row r="29" spans="9:10" ht="12.75">
      <c r="I29" s="2"/>
      <c r="J29" s="2"/>
    </row>
    <row r="30" spans="9:10" ht="12.75">
      <c r="I30" s="2"/>
      <c r="J30" s="2"/>
    </row>
    <row r="31" spans="9:10" ht="12.75">
      <c r="I31" s="2"/>
      <c r="J31" s="2"/>
    </row>
    <row r="32" spans="9:10" ht="12.75">
      <c r="I32" s="2"/>
      <c r="J32" s="2"/>
    </row>
    <row r="33" spans="9:10" ht="12.75">
      <c r="I33" s="2"/>
      <c r="J33" s="2"/>
    </row>
    <row r="34" spans="9:10" ht="12.75">
      <c r="I34" s="2"/>
      <c r="J34" s="2"/>
    </row>
    <row r="35" spans="9:10" ht="12.75">
      <c r="I35" s="2"/>
      <c r="J35" s="2"/>
    </row>
    <row r="36" spans="9:10" ht="12.75">
      <c r="I36" s="2"/>
      <c r="J36" s="2"/>
    </row>
    <row r="37" spans="9:10" ht="12.75">
      <c r="I37" s="2"/>
      <c r="J37" s="2"/>
    </row>
    <row r="38" spans="9:10" ht="12.75">
      <c r="I38" s="2"/>
      <c r="J38" s="2"/>
    </row>
    <row r="39" spans="9:10" ht="12.75">
      <c r="I39" s="2"/>
      <c r="J39" s="2"/>
    </row>
    <row r="40" spans="9:10" ht="12.75">
      <c r="I40" s="2"/>
      <c r="J40" s="2"/>
    </row>
    <row r="41" spans="9:10" ht="12.75">
      <c r="I41" s="2"/>
      <c r="J41" s="2"/>
    </row>
    <row r="42" spans="9:10" ht="12.75">
      <c r="I42" s="2"/>
      <c r="J42" s="2"/>
    </row>
    <row r="43" spans="9:10" ht="12.75">
      <c r="I43" s="2"/>
      <c r="J43" s="2"/>
    </row>
    <row r="44" spans="9:10" ht="12.75">
      <c r="I44" s="2"/>
      <c r="J44" s="2"/>
    </row>
    <row r="45" spans="9:10" ht="12.75">
      <c r="I45" s="2"/>
      <c r="J45" s="2"/>
    </row>
    <row r="46" spans="9:10" ht="12.75">
      <c r="I46" s="2"/>
      <c r="J46" s="2"/>
    </row>
    <row r="47" spans="9:10" ht="12.75">
      <c r="I47" s="2"/>
      <c r="J47" s="2"/>
    </row>
    <row r="48" spans="9:10" ht="12.75">
      <c r="I48" s="2"/>
      <c r="J48" s="2"/>
    </row>
    <row r="49" spans="9:10" ht="12.75">
      <c r="I49" s="2"/>
      <c r="J49" s="2"/>
    </row>
    <row r="50" spans="9:10" ht="12.75">
      <c r="I50" s="2"/>
      <c r="J50" s="2"/>
    </row>
    <row r="51" spans="9:10" ht="12.75">
      <c r="I51" s="2"/>
      <c r="J51" s="2"/>
    </row>
    <row r="52" spans="9:10" ht="12.75">
      <c r="I52" s="2"/>
      <c r="J52" s="2"/>
    </row>
    <row r="53" spans="9:10" ht="12.75">
      <c r="I53" s="2"/>
      <c r="J53" s="2"/>
    </row>
    <row r="54" spans="9:10" ht="12.75">
      <c r="I54" s="2"/>
      <c r="J54" s="2"/>
    </row>
    <row r="55" spans="9:10" ht="12.75">
      <c r="I55" s="2"/>
      <c r="J55" s="2"/>
    </row>
    <row r="56" spans="9:10" ht="12.75">
      <c r="I56" s="2"/>
      <c r="J56" s="2"/>
    </row>
    <row r="57" spans="9:10" ht="12.75">
      <c r="I57" s="2"/>
      <c r="J57" s="2"/>
    </row>
    <row r="58" spans="9:10" ht="12.75">
      <c r="I58" s="2"/>
      <c r="J58" s="2"/>
    </row>
    <row r="59" spans="9:10" ht="12.75">
      <c r="I59" s="2"/>
      <c r="J59" s="2"/>
    </row>
    <row r="60" spans="9:10" ht="12.75">
      <c r="I60" s="2"/>
      <c r="J60" s="2"/>
    </row>
    <row r="61" spans="9:10" ht="12.75">
      <c r="I61" s="2"/>
      <c r="J61" s="2"/>
    </row>
    <row r="62" spans="9:10" ht="12.75">
      <c r="I62" s="2"/>
      <c r="J62" s="2"/>
    </row>
    <row r="63" spans="9:10" ht="12.75">
      <c r="I63" s="2"/>
      <c r="J63" s="2"/>
    </row>
    <row r="64" spans="9:10" ht="12.75">
      <c r="I64" s="2"/>
      <c r="J64" s="2"/>
    </row>
    <row r="65" spans="9:10" ht="12.75">
      <c r="I65" s="2"/>
      <c r="J65" s="2"/>
    </row>
    <row r="66" spans="9:10" ht="12.75">
      <c r="I66" s="2"/>
      <c r="J66" s="2"/>
    </row>
    <row r="67" spans="9:10" ht="12.75">
      <c r="I67" s="2"/>
      <c r="J67" s="2"/>
    </row>
    <row r="68" spans="9:10" ht="12.75">
      <c r="I68" s="2"/>
      <c r="J68" s="2"/>
    </row>
    <row r="426" spans="4:12" ht="12.75">
      <c r="D426" s="3" t="s">
        <v>26</v>
      </c>
      <c r="E426" s="3" t="s">
        <v>27</v>
      </c>
      <c r="F426" s="3" t="s">
        <v>27</v>
      </c>
      <c r="G426" s="1" t="s">
        <v>28</v>
      </c>
      <c r="H426" s="1">
        <v>3566035</v>
      </c>
      <c r="I426" s="1">
        <v>628562</v>
      </c>
      <c r="J426" s="1">
        <v>618458.5</v>
      </c>
      <c r="K426" s="1">
        <v>2947576.5</v>
      </c>
      <c r="L426" s="1">
        <v>10103.5</v>
      </c>
    </row>
    <row r="427" spans="1:12" ht="12.75">
      <c r="A427" s="4" t="s">
        <v>27</v>
      </c>
      <c r="B427" s="4" t="s">
        <v>27</v>
      </c>
      <c r="C427" s="4" t="s">
        <v>27</v>
      </c>
      <c r="D427" s="4" t="s">
        <v>27</v>
      </c>
      <c r="E427" s="4" t="s">
        <v>29</v>
      </c>
      <c r="F427" s="4" t="s">
        <v>27</v>
      </c>
      <c r="G427" s="1" t="s">
        <v>30</v>
      </c>
      <c r="H427" s="1">
        <v>3566035</v>
      </c>
      <c r="I427" s="1">
        <v>628562</v>
      </c>
      <c r="J427" s="1">
        <v>618458.5</v>
      </c>
      <c r="K427" s="1">
        <v>2947576.5</v>
      </c>
      <c r="L427" s="1">
        <v>10103.5</v>
      </c>
    </row>
    <row r="428" spans="1:12" ht="12.75">
      <c r="A428" s="4" t="s">
        <v>27</v>
      </c>
      <c r="B428" s="4" t="s">
        <v>27</v>
      </c>
      <c r="C428" s="4" t="s">
        <v>27</v>
      </c>
      <c r="D428" s="4" t="s">
        <v>31</v>
      </c>
      <c r="E428" s="4" t="s">
        <v>27</v>
      </c>
      <c r="F428" s="4" t="s">
        <v>27</v>
      </c>
      <c r="G428" s="1" t="s">
        <v>32</v>
      </c>
      <c r="H428" s="1">
        <v>320010</v>
      </c>
      <c r="I428" s="1">
        <v>96004</v>
      </c>
      <c r="J428" s="1">
        <v>47675.335</v>
      </c>
      <c r="K428" s="1">
        <v>272334.665</v>
      </c>
      <c r="L428" s="1">
        <v>48328.665</v>
      </c>
    </row>
    <row r="429" spans="1:12" ht="12.75">
      <c r="A429" s="4" t="s">
        <v>27</v>
      </c>
      <c r="B429" s="4" t="s">
        <v>27</v>
      </c>
      <c r="C429" s="4" t="s">
        <v>27</v>
      </c>
      <c r="D429" s="4" t="s">
        <v>27</v>
      </c>
      <c r="E429" s="4" t="s">
        <v>29</v>
      </c>
      <c r="F429" s="4" t="s">
        <v>27</v>
      </c>
      <c r="G429" s="1" t="s">
        <v>30</v>
      </c>
      <c r="H429" s="1">
        <v>320010</v>
      </c>
      <c r="I429" s="1">
        <v>96004</v>
      </c>
      <c r="J429" s="1">
        <v>47675.335</v>
      </c>
      <c r="K429" s="1">
        <v>272334.665</v>
      </c>
      <c r="L429" s="1">
        <v>48328.665</v>
      </c>
    </row>
    <row r="430" spans="1:12" ht="12.75">
      <c r="A430" s="4" t="s">
        <v>27</v>
      </c>
      <c r="B430" s="4" t="s">
        <v>27</v>
      </c>
      <c r="C430" s="4" t="s">
        <v>33</v>
      </c>
      <c r="D430" s="4" t="s">
        <v>27</v>
      </c>
      <c r="E430" s="4" t="s">
        <v>27</v>
      </c>
      <c r="F430" s="4" t="s">
        <v>27</v>
      </c>
      <c r="G430" s="1" t="s">
        <v>34</v>
      </c>
      <c r="H430" s="1">
        <v>52739</v>
      </c>
      <c r="I430" s="1">
        <v>16090</v>
      </c>
      <c r="J430" s="1">
        <v>13383.355</v>
      </c>
      <c r="K430" s="1">
        <v>39355.645000000004</v>
      </c>
      <c r="L430" s="1">
        <v>2706.6450000000004</v>
      </c>
    </row>
    <row r="431" spans="1:12" ht="12.75">
      <c r="A431" s="4" t="s">
        <v>27</v>
      </c>
      <c r="B431" s="4" t="s">
        <v>27</v>
      </c>
      <c r="C431" s="4" t="s">
        <v>27</v>
      </c>
      <c r="D431" s="4" t="s">
        <v>35</v>
      </c>
      <c r="E431" s="4" t="s">
        <v>27</v>
      </c>
      <c r="F431" s="4" t="s">
        <v>27</v>
      </c>
      <c r="G431" s="1" t="s">
        <v>36</v>
      </c>
      <c r="H431" s="1">
        <v>49119</v>
      </c>
      <c r="I431" s="1">
        <v>13370</v>
      </c>
      <c r="J431" s="1">
        <v>12898.555</v>
      </c>
      <c r="K431" s="1">
        <v>36220.445</v>
      </c>
      <c r="L431" s="1">
        <v>471.4449999999997</v>
      </c>
    </row>
    <row r="432" spans="1:12" ht="12.75">
      <c r="A432" s="4" t="s">
        <v>27</v>
      </c>
      <c r="B432" s="4" t="s">
        <v>27</v>
      </c>
      <c r="C432" s="4" t="s">
        <v>27</v>
      </c>
      <c r="D432" s="4" t="s">
        <v>27</v>
      </c>
      <c r="E432" s="4" t="s">
        <v>37</v>
      </c>
      <c r="F432" s="4" t="s">
        <v>27</v>
      </c>
      <c r="G432" s="1" t="s">
        <v>36</v>
      </c>
      <c r="H432" s="1">
        <v>49119</v>
      </c>
      <c r="I432" s="1">
        <v>13370</v>
      </c>
      <c r="J432" s="1">
        <v>12898.555</v>
      </c>
      <c r="K432" s="1">
        <v>36220.445</v>
      </c>
      <c r="L432" s="1">
        <v>471.4449999999997</v>
      </c>
    </row>
    <row r="433" spans="1:12" ht="12.75">
      <c r="A433" s="4" t="s">
        <v>27</v>
      </c>
      <c r="B433" s="4" t="s">
        <v>27</v>
      </c>
      <c r="C433" s="4" t="s">
        <v>27</v>
      </c>
      <c r="D433" s="4" t="s">
        <v>38</v>
      </c>
      <c r="E433" s="4" t="s">
        <v>27</v>
      </c>
      <c r="F433" s="4" t="s">
        <v>27</v>
      </c>
      <c r="G433" s="1" t="s">
        <v>39</v>
      </c>
      <c r="H433" s="1">
        <v>3620</v>
      </c>
      <c r="I433" s="1">
        <v>2720</v>
      </c>
      <c r="J433" s="1">
        <v>484.8</v>
      </c>
      <c r="K433" s="1">
        <v>3135.2</v>
      </c>
      <c r="L433" s="1">
        <v>2235.2</v>
      </c>
    </row>
    <row r="434" spans="1:12" ht="12.75">
      <c r="A434" s="4" t="s">
        <v>27</v>
      </c>
      <c r="B434" s="4" t="s">
        <v>27</v>
      </c>
      <c r="C434" s="4" t="s">
        <v>27</v>
      </c>
      <c r="D434" s="4" t="s">
        <v>27</v>
      </c>
      <c r="E434" s="4" t="s">
        <v>37</v>
      </c>
      <c r="F434" s="4" t="s">
        <v>27</v>
      </c>
      <c r="G434" s="1" t="s">
        <v>39</v>
      </c>
      <c r="H434" s="1">
        <v>3620</v>
      </c>
      <c r="I434" s="1">
        <v>2720</v>
      </c>
      <c r="J434" s="1">
        <v>484.8</v>
      </c>
      <c r="K434" s="1">
        <v>3135.2</v>
      </c>
      <c r="L434" s="1">
        <v>2235.2</v>
      </c>
    </row>
    <row r="435" spans="1:12" ht="12.75">
      <c r="A435" s="4" t="s">
        <v>27</v>
      </c>
      <c r="B435" s="4" t="s">
        <v>27</v>
      </c>
      <c r="C435" s="4" t="s">
        <v>40</v>
      </c>
      <c r="D435" s="4" t="s">
        <v>27</v>
      </c>
      <c r="E435" s="4" t="s">
        <v>27</v>
      </c>
      <c r="F435" s="4" t="s">
        <v>27</v>
      </c>
      <c r="G435" s="1" t="s">
        <v>41</v>
      </c>
      <c r="H435" s="1">
        <v>2458122</v>
      </c>
      <c r="I435" s="1">
        <v>20410</v>
      </c>
      <c r="J435" s="1">
        <v>16382.917</v>
      </c>
      <c r="K435" s="1">
        <v>2441739.083</v>
      </c>
      <c r="L435" s="1">
        <v>4027.0830000000005</v>
      </c>
    </row>
    <row r="436" spans="1:12" ht="12.75">
      <c r="A436" s="4" t="s">
        <v>27</v>
      </c>
      <c r="B436" s="4" t="s">
        <v>27</v>
      </c>
      <c r="C436" s="4" t="s">
        <v>27</v>
      </c>
      <c r="D436" s="4" t="s">
        <v>35</v>
      </c>
      <c r="E436" s="4" t="s">
        <v>27</v>
      </c>
      <c r="F436" s="4" t="s">
        <v>27</v>
      </c>
      <c r="G436" s="1" t="s">
        <v>42</v>
      </c>
      <c r="H436" s="1">
        <v>78331</v>
      </c>
      <c r="I436" s="1">
        <v>20410</v>
      </c>
      <c r="J436" s="1">
        <v>16382.917</v>
      </c>
      <c r="K436" s="1">
        <v>61948.083</v>
      </c>
      <c r="L436" s="1">
        <v>4027.0830000000005</v>
      </c>
    </row>
    <row r="437" spans="1:12" ht="12.75">
      <c r="A437" s="4" t="s">
        <v>27</v>
      </c>
      <c r="B437" s="4" t="s">
        <v>27</v>
      </c>
      <c r="C437" s="4" t="s">
        <v>27</v>
      </c>
      <c r="D437" s="4" t="s">
        <v>27</v>
      </c>
      <c r="E437" s="4" t="s">
        <v>37</v>
      </c>
      <c r="F437" s="4" t="s">
        <v>27</v>
      </c>
      <c r="G437" s="1" t="s">
        <v>42</v>
      </c>
      <c r="H437" s="1">
        <v>78331</v>
      </c>
      <c r="I437" s="1">
        <v>20410</v>
      </c>
      <c r="J437" s="1">
        <v>16382.917</v>
      </c>
      <c r="K437" s="1">
        <v>61948.083</v>
      </c>
      <c r="L437" s="1">
        <v>4027.0830000000005</v>
      </c>
    </row>
    <row r="438" spans="1:12" ht="12.75">
      <c r="A438" s="4" t="s">
        <v>27</v>
      </c>
      <c r="B438" s="4" t="s">
        <v>27</v>
      </c>
      <c r="C438" s="4" t="s">
        <v>27</v>
      </c>
      <c r="D438" s="4" t="s">
        <v>38</v>
      </c>
      <c r="E438" s="4" t="s">
        <v>27</v>
      </c>
      <c r="F438" s="4" t="s">
        <v>27</v>
      </c>
      <c r="G438" s="1" t="s">
        <v>43</v>
      </c>
      <c r="H438" s="1">
        <v>0</v>
      </c>
      <c r="I438" s="1">
        <v>0</v>
      </c>
      <c r="J438" s="1">
        <v>0</v>
      </c>
      <c r="K438" s="1">
        <v>0</v>
      </c>
      <c r="L438" s="1">
        <v>0</v>
      </c>
    </row>
    <row r="439" spans="1:12" ht="12.75">
      <c r="A439" s="4" t="s">
        <v>27</v>
      </c>
      <c r="B439" s="4" t="s">
        <v>27</v>
      </c>
      <c r="C439" s="4" t="s">
        <v>27</v>
      </c>
      <c r="D439" s="4" t="s">
        <v>27</v>
      </c>
      <c r="E439" s="4" t="s">
        <v>37</v>
      </c>
      <c r="F439" s="4" t="s">
        <v>27</v>
      </c>
      <c r="G439" s="1" t="s">
        <v>43</v>
      </c>
      <c r="H439" s="1">
        <v>0</v>
      </c>
      <c r="I439" s="1">
        <v>0</v>
      </c>
      <c r="J439" s="1">
        <v>0</v>
      </c>
      <c r="K439" s="1">
        <v>0</v>
      </c>
      <c r="L439" s="1">
        <v>0</v>
      </c>
    </row>
    <row r="440" spans="1:12" ht="12.75">
      <c r="A440" s="4" t="s">
        <v>27</v>
      </c>
      <c r="B440" s="4" t="s">
        <v>27</v>
      </c>
      <c r="C440" s="4" t="s">
        <v>27</v>
      </c>
      <c r="D440" s="4" t="s">
        <v>44</v>
      </c>
      <c r="E440" s="4" t="s">
        <v>27</v>
      </c>
      <c r="F440" s="4" t="s">
        <v>27</v>
      </c>
      <c r="G440" s="1" t="s">
        <v>39</v>
      </c>
      <c r="H440" s="1">
        <v>900</v>
      </c>
      <c r="I440" s="1">
        <v>0</v>
      </c>
      <c r="J440" s="1">
        <v>0</v>
      </c>
      <c r="K440" s="1">
        <v>900</v>
      </c>
      <c r="L440" s="1">
        <v>0</v>
      </c>
    </row>
    <row r="441" spans="1:12" ht="12.75">
      <c r="A441" s="4" t="s">
        <v>27</v>
      </c>
      <c r="B441" s="4" t="s">
        <v>27</v>
      </c>
      <c r="C441" s="4" t="s">
        <v>27</v>
      </c>
      <c r="D441" s="4" t="s">
        <v>27</v>
      </c>
      <c r="E441" s="4" t="s">
        <v>37</v>
      </c>
      <c r="F441" s="4" t="s">
        <v>27</v>
      </c>
      <c r="G441" s="1" t="s">
        <v>39</v>
      </c>
      <c r="H441" s="1">
        <v>900</v>
      </c>
      <c r="I441" s="1">
        <v>0</v>
      </c>
      <c r="J441" s="1">
        <v>0</v>
      </c>
      <c r="K441" s="1">
        <v>900</v>
      </c>
      <c r="L441" s="1">
        <v>0</v>
      </c>
    </row>
    <row r="442" spans="1:12" ht="12.75">
      <c r="A442" s="4" t="s">
        <v>27</v>
      </c>
      <c r="B442" s="4" t="s">
        <v>27</v>
      </c>
      <c r="C442" s="4" t="s">
        <v>27</v>
      </c>
      <c r="D442" s="4" t="s">
        <v>45</v>
      </c>
      <c r="E442" s="4" t="s">
        <v>27</v>
      </c>
      <c r="F442" s="4" t="s">
        <v>27</v>
      </c>
      <c r="G442" s="1" t="s">
        <v>46</v>
      </c>
      <c r="H442" s="1">
        <v>2378891</v>
      </c>
      <c r="I442" s="1">
        <v>0</v>
      </c>
      <c r="J442" s="1">
        <v>0</v>
      </c>
      <c r="K442" s="1">
        <v>2378891</v>
      </c>
      <c r="L442" s="1">
        <v>0</v>
      </c>
    </row>
    <row r="443" spans="1:12" ht="12.75">
      <c r="A443" s="4" t="s">
        <v>27</v>
      </c>
      <c r="B443" s="4" t="s">
        <v>27</v>
      </c>
      <c r="C443" s="4" t="s">
        <v>27</v>
      </c>
      <c r="D443" s="4" t="s">
        <v>27</v>
      </c>
      <c r="E443" s="4" t="s">
        <v>47</v>
      </c>
      <c r="F443" s="4" t="s">
        <v>27</v>
      </c>
      <c r="G443" s="1" t="s">
        <v>48</v>
      </c>
      <c r="H443" s="1">
        <v>2362990</v>
      </c>
      <c r="I443" s="1">
        <v>0</v>
      </c>
      <c r="J443" s="1">
        <v>0</v>
      </c>
      <c r="K443" s="1">
        <v>2362990</v>
      </c>
      <c r="L443" s="1">
        <v>0</v>
      </c>
    </row>
    <row r="444" spans="1:12" ht="12.75">
      <c r="A444" s="4" t="s">
        <v>27</v>
      </c>
      <c r="B444" s="4" t="s">
        <v>27</v>
      </c>
      <c r="C444" s="4" t="s">
        <v>27</v>
      </c>
      <c r="D444" s="4" t="s">
        <v>27</v>
      </c>
      <c r="E444" s="4" t="s">
        <v>29</v>
      </c>
      <c r="F444" s="4" t="s">
        <v>27</v>
      </c>
      <c r="G444" s="1" t="s">
        <v>30</v>
      </c>
      <c r="H444" s="1">
        <v>15901</v>
      </c>
      <c r="I444" s="1">
        <v>0</v>
      </c>
      <c r="J444" s="1">
        <v>0</v>
      </c>
      <c r="K444" s="1">
        <v>15901</v>
      </c>
      <c r="L444" s="1">
        <v>0</v>
      </c>
    </row>
    <row r="445" spans="1:12" ht="12.75">
      <c r="A445" s="4" t="s">
        <v>27</v>
      </c>
      <c r="B445" s="4" t="s">
        <v>27</v>
      </c>
      <c r="C445" s="4" t="s">
        <v>49</v>
      </c>
      <c r="D445" s="4" t="s">
        <v>27</v>
      </c>
      <c r="E445" s="4" t="s">
        <v>27</v>
      </c>
      <c r="F445" s="4" t="s">
        <v>27</v>
      </c>
      <c r="G445" s="1" t="s">
        <v>50</v>
      </c>
      <c r="H445" s="1">
        <v>6722458</v>
      </c>
      <c r="I445" s="1">
        <v>1261783</v>
      </c>
      <c r="J445" s="1">
        <v>845068.62154</v>
      </c>
      <c r="K445" s="1">
        <v>5877389.37846</v>
      </c>
      <c r="L445" s="1">
        <v>416714.37846000004</v>
      </c>
    </row>
    <row r="446" spans="1:12" ht="12.75">
      <c r="A446" s="4" t="s">
        <v>27</v>
      </c>
      <c r="B446" s="4" t="s">
        <v>27</v>
      </c>
      <c r="C446" s="4" t="s">
        <v>27</v>
      </c>
      <c r="D446" s="4" t="s">
        <v>35</v>
      </c>
      <c r="E446" s="4" t="s">
        <v>27</v>
      </c>
      <c r="F446" s="4" t="s">
        <v>27</v>
      </c>
      <c r="G446" s="1" t="s">
        <v>51</v>
      </c>
      <c r="H446" s="1">
        <v>450284</v>
      </c>
      <c r="I446" s="1">
        <v>99335</v>
      </c>
      <c r="J446" s="1">
        <v>65552.575</v>
      </c>
      <c r="K446" s="1">
        <v>384731.425</v>
      </c>
      <c r="L446" s="1">
        <v>33782.425</v>
      </c>
    </row>
    <row r="447" spans="1:12" ht="12.75">
      <c r="A447" s="4" t="s">
        <v>27</v>
      </c>
      <c r="B447" s="4" t="s">
        <v>27</v>
      </c>
      <c r="C447" s="4" t="s">
        <v>27</v>
      </c>
      <c r="D447" s="4" t="s">
        <v>27</v>
      </c>
      <c r="E447" s="4" t="s">
        <v>37</v>
      </c>
      <c r="F447" s="4" t="s">
        <v>27</v>
      </c>
      <c r="G447" s="1" t="s">
        <v>51</v>
      </c>
      <c r="H447" s="1">
        <v>450284</v>
      </c>
      <c r="I447" s="1">
        <v>99335</v>
      </c>
      <c r="J447" s="1">
        <v>65552.575</v>
      </c>
      <c r="K447" s="1">
        <v>384731.425</v>
      </c>
      <c r="L447" s="1">
        <v>33782.425</v>
      </c>
    </row>
    <row r="448" spans="1:12" ht="12.75">
      <c r="A448" s="4" t="s">
        <v>27</v>
      </c>
      <c r="B448" s="4" t="s">
        <v>27</v>
      </c>
      <c r="C448" s="4" t="s">
        <v>27</v>
      </c>
      <c r="D448" s="4" t="s">
        <v>52</v>
      </c>
      <c r="E448" s="4" t="s">
        <v>27</v>
      </c>
      <c r="F448" s="4" t="s">
        <v>27</v>
      </c>
      <c r="G448" s="1" t="s">
        <v>53</v>
      </c>
      <c r="H448" s="1">
        <v>559826</v>
      </c>
      <c r="I448" s="1">
        <v>26903</v>
      </c>
      <c r="J448" s="1">
        <v>12794.988</v>
      </c>
      <c r="K448" s="1">
        <v>547031.012</v>
      </c>
      <c r="L448" s="1">
        <v>14108.012</v>
      </c>
    </row>
    <row r="449" spans="1:12" ht="12.75">
      <c r="A449" s="4" t="s">
        <v>27</v>
      </c>
      <c r="B449" s="4" t="s">
        <v>27</v>
      </c>
      <c r="C449" s="4" t="s">
        <v>27</v>
      </c>
      <c r="D449" s="4" t="s">
        <v>27</v>
      </c>
      <c r="E449" s="4" t="s">
        <v>54</v>
      </c>
      <c r="F449" s="4" t="s">
        <v>27</v>
      </c>
      <c r="G449" s="1" t="s">
        <v>55</v>
      </c>
      <c r="H449" s="1">
        <v>239967</v>
      </c>
      <c r="I449" s="1">
        <v>18545</v>
      </c>
      <c r="J449" s="1">
        <v>9523.028</v>
      </c>
      <c r="K449" s="1">
        <v>230443.972</v>
      </c>
      <c r="L449" s="1">
        <v>9021.972</v>
      </c>
    </row>
    <row r="450" spans="1:12" ht="12.75">
      <c r="A450" s="4" t="s">
        <v>27</v>
      </c>
      <c r="B450" s="4" t="s">
        <v>27</v>
      </c>
      <c r="C450" s="4" t="s">
        <v>27</v>
      </c>
      <c r="D450" s="4" t="s">
        <v>27</v>
      </c>
      <c r="E450" s="4" t="s">
        <v>56</v>
      </c>
      <c r="F450" s="4" t="s">
        <v>27</v>
      </c>
      <c r="G450" s="1" t="s">
        <v>57</v>
      </c>
      <c r="H450" s="1">
        <v>76775</v>
      </c>
      <c r="I450" s="1">
        <v>4788</v>
      </c>
      <c r="J450" s="1">
        <v>450</v>
      </c>
      <c r="K450" s="1">
        <v>76325</v>
      </c>
      <c r="L450" s="1">
        <v>4338</v>
      </c>
    </row>
    <row r="451" spans="1:12" ht="12.75">
      <c r="A451" s="4" t="s">
        <v>27</v>
      </c>
      <c r="B451" s="4" t="s">
        <v>27</v>
      </c>
      <c r="C451" s="4" t="s">
        <v>27</v>
      </c>
      <c r="D451" s="4" t="s">
        <v>27</v>
      </c>
      <c r="E451" s="4" t="s">
        <v>58</v>
      </c>
      <c r="F451" s="4" t="s">
        <v>27</v>
      </c>
      <c r="G451" s="1" t="s">
        <v>59</v>
      </c>
      <c r="H451" s="1">
        <v>38464</v>
      </c>
      <c r="I451" s="1">
        <v>3570</v>
      </c>
      <c r="J451" s="1">
        <v>2821.96</v>
      </c>
      <c r="K451" s="1">
        <v>35642.04</v>
      </c>
      <c r="L451" s="1">
        <v>748.04</v>
      </c>
    </row>
    <row r="452" spans="1:12" ht="12.75">
      <c r="A452" s="4" t="s">
        <v>27</v>
      </c>
      <c r="B452" s="4" t="s">
        <v>27</v>
      </c>
      <c r="C452" s="4" t="s">
        <v>27</v>
      </c>
      <c r="D452" s="4" t="s">
        <v>27</v>
      </c>
      <c r="E452" s="4" t="s">
        <v>60</v>
      </c>
      <c r="F452" s="4" t="s">
        <v>27</v>
      </c>
      <c r="G452" s="1" t="s">
        <v>61</v>
      </c>
      <c r="H452" s="1">
        <v>1560</v>
      </c>
      <c r="I452" s="1">
        <v>0</v>
      </c>
      <c r="J452" s="1">
        <v>0</v>
      </c>
      <c r="K452" s="1">
        <v>1560</v>
      </c>
      <c r="L452" s="1">
        <v>0</v>
      </c>
    </row>
    <row r="453" spans="1:12" ht="12.75">
      <c r="A453" s="4" t="s">
        <v>27</v>
      </c>
      <c r="B453" s="4" t="s">
        <v>27</v>
      </c>
      <c r="C453" s="4" t="s">
        <v>27</v>
      </c>
      <c r="D453" s="4" t="s">
        <v>27</v>
      </c>
      <c r="E453" s="4" t="s">
        <v>62</v>
      </c>
      <c r="F453" s="4" t="s">
        <v>27</v>
      </c>
      <c r="G453" s="1" t="s">
        <v>63</v>
      </c>
      <c r="H453" s="1">
        <v>203060</v>
      </c>
      <c r="I453" s="1">
        <v>0</v>
      </c>
      <c r="J453" s="1">
        <v>0</v>
      </c>
      <c r="K453" s="1">
        <v>203060</v>
      </c>
      <c r="L453" s="1">
        <v>0</v>
      </c>
    </row>
    <row r="454" spans="1:12" ht="12.75">
      <c r="A454" s="4" t="s">
        <v>27</v>
      </c>
      <c r="B454" s="4" t="s">
        <v>27</v>
      </c>
      <c r="C454" s="4" t="s">
        <v>27</v>
      </c>
      <c r="D454" s="4" t="s">
        <v>64</v>
      </c>
      <c r="E454" s="4" t="s">
        <v>27</v>
      </c>
      <c r="F454" s="4" t="s">
        <v>27</v>
      </c>
      <c r="G454" s="1" t="s">
        <v>65</v>
      </c>
      <c r="H454" s="1">
        <v>100</v>
      </c>
      <c r="I454" s="1">
        <v>0</v>
      </c>
      <c r="J454" s="1">
        <v>0</v>
      </c>
      <c r="K454" s="1">
        <v>100</v>
      </c>
      <c r="L454" s="1">
        <v>0</v>
      </c>
    </row>
    <row r="455" spans="1:12" ht="12.75">
      <c r="A455" s="4" t="s">
        <v>27</v>
      </c>
      <c r="B455" s="4" t="s">
        <v>27</v>
      </c>
      <c r="C455" s="4" t="s">
        <v>27</v>
      </c>
      <c r="D455" s="4" t="s">
        <v>27</v>
      </c>
      <c r="E455" s="4" t="s">
        <v>37</v>
      </c>
      <c r="F455" s="4" t="s">
        <v>27</v>
      </c>
      <c r="G455" s="1" t="s">
        <v>65</v>
      </c>
      <c r="H455" s="1">
        <v>100</v>
      </c>
      <c r="I455" s="1">
        <v>0</v>
      </c>
      <c r="J455" s="1">
        <v>0</v>
      </c>
      <c r="K455" s="1">
        <v>100</v>
      </c>
      <c r="L455" s="1">
        <v>0</v>
      </c>
    </row>
    <row r="456" spans="1:12" ht="12.75">
      <c r="A456" s="4" t="s">
        <v>27</v>
      </c>
      <c r="B456" s="4" t="s">
        <v>27</v>
      </c>
      <c r="C456" s="4" t="s">
        <v>27</v>
      </c>
      <c r="D456" s="4" t="s">
        <v>38</v>
      </c>
      <c r="E456" s="4" t="s">
        <v>27</v>
      </c>
      <c r="F456" s="4" t="s">
        <v>27</v>
      </c>
      <c r="G456" s="1" t="s">
        <v>66</v>
      </c>
      <c r="H456" s="1">
        <v>104372</v>
      </c>
      <c r="I456" s="1">
        <v>36343</v>
      </c>
      <c r="J456" s="1">
        <v>10193</v>
      </c>
      <c r="K456" s="1">
        <v>94179</v>
      </c>
      <c r="L456" s="1">
        <v>26150</v>
      </c>
    </row>
    <row r="457" spans="1:12" ht="12.75">
      <c r="A457" s="4" t="s">
        <v>27</v>
      </c>
      <c r="B457" s="4" t="s">
        <v>27</v>
      </c>
      <c r="C457" s="4" t="s">
        <v>27</v>
      </c>
      <c r="D457" s="4" t="s">
        <v>27</v>
      </c>
      <c r="E457" s="4" t="s">
        <v>37</v>
      </c>
      <c r="F457" s="4" t="s">
        <v>27</v>
      </c>
      <c r="G457" s="1" t="s">
        <v>66</v>
      </c>
      <c r="H457" s="1">
        <v>104372</v>
      </c>
      <c r="I457" s="1">
        <v>36343</v>
      </c>
      <c r="J457" s="1">
        <v>10193</v>
      </c>
      <c r="K457" s="1">
        <v>94179</v>
      </c>
      <c r="L457" s="1">
        <v>26150</v>
      </c>
    </row>
    <row r="458" spans="1:12" ht="12.75">
      <c r="A458" s="4" t="s">
        <v>27</v>
      </c>
      <c r="B458" s="4" t="s">
        <v>27</v>
      </c>
      <c r="C458" s="4" t="s">
        <v>27</v>
      </c>
      <c r="D458" s="4" t="s">
        <v>44</v>
      </c>
      <c r="E458" s="4" t="s">
        <v>27</v>
      </c>
      <c r="F458" s="4" t="s">
        <v>27</v>
      </c>
      <c r="G458" s="1" t="s">
        <v>67</v>
      </c>
      <c r="H458" s="1">
        <v>296900</v>
      </c>
      <c r="I458" s="1">
        <v>66528</v>
      </c>
      <c r="J458" s="1">
        <v>43847.25</v>
      </c>
      <c r="K458" s="1">
        <v>253052.75</v>
      </c>
      <c r="L458" s="1">
        <v>22680.75</v>
      </c>
    </row>
    <row r="459" spans="1:12" ht="12.75">
      <c r="A459" s="4" t="s">
        <v>27</v>
      </c>
      <c r="B459" s="4" t="s">
        <v>27</v>
      </c>
      <c r="C459" s="4" t="s">
        <v>27</v>
      </c>
      <c r="D459" s="4" t="s">
        <v>27</v>
      </c>
      <c r="E459" s="4" t="s">
        <v>47</v>
      </c>
      <c r="F459" s="4" t="s">
        <v>27</v>
      </c>
      <c r="G459" s="1" t="s">
        <v>48</v>
      </c>
      <c r="H459" s="1">
        <v>0</v>
      </c>
      <c r="I459" s="1">
        <v>0</v>
      </c>
      <c r="J459" s="1">
        <v>0</v>
      </c>
      <c r="K459" s="1">
        <v>0</v>
      </c>
      <c r="L459" s="1">
        <v>0</v>
      </c>
    </row>
    <row r="460" spans="1:12" ht="12.75">
      <c r="A460" s="4" t="s">
        <v>27</v>
      </c>
      <c r="B460" s="4" t="s">
        <v>27</v>
      </c>
      <c r="C460" s="4" t="s">
        <v>27</v>
      </c>
      <c r="D460" s="4" t="s">
        <v>27</v>
      </c>
      <c r="E460" s="4" t="s">
        <v>29</v>
      </c>
      <c r="F460" s="4" t="s">
        <v>27</v>
      </c>
      <c r="G460" s="1" t="s">
        <v>30</v>
      </c>
      <c r="H460" s="1">
        <v>296900</v>
      </c>
      <c r="I460" s="1">
        <v>66528</v>
      </c>
      <c r="J460" s="1">
        <v>43847.25</v>
      </c>
      <c r="K460" s="1">
        <v>253052.75</v>
      </c>
      <c r="L460" s="1">
        <v>22680.75</v>
      </c>
    </row>
    <row r="461" spans="1:12" ht="12.75">
      <c r="A461" s="4" t="s">
        <v>27</v>
      </c>
      <c r="B461" s="4" t="s">
        <v>27</v>
      </c>
      <c r="C461" s="4" t="s">
        <v>27</v>
      </c>
      <c r="D461" s="4" t="s">
        <v>68</v>
      </c>
      <c r="E461" s="4" t="s">
        <v>27</v>
      </c>
      <c r="F461" s="4" t="s">
        <v>27</v>
      </c>
      <c r="G461" s="1" t="s">
        <v>69</v>
      </c>
      <c r="H461" s="1">
        <v>386245</v>
      </c>
      <c r="I461" s="1">
        <v>0</v>
      </c>
      <c r="J461" s="1">
        <v>0</v>
      </c>
      <c r="K461" s="1">
        <v>386245</v>
      </c>
      <c r="L461" s="1">
        <v>0</v>
      </c>
    </row>
    <row r="462" spans="1:12" ht="12.75">
      <c r="A462" s="4" t="s">
        <v>27</v>
      </c>
      <c r="B462" s="4" t="s">
        <v>27</v>
      </c>
      <c r="C462" s="4" t="s">
        <v>27</v>
      </c>
      <c r="D462" s="4" t="s">
        <v>27</v>
      </c>
      <c r="E462" s="4" t="s">
        <v>37</v>
      </c>
      <c r="F462" s="4" t="s">
        <v>27</v>
      </c>
      <c r="G462" s="1" t="s">
        <v>69</v>
      </c>
      <c r="H462" s="1">
        <v>386245</v>
      </c>
      <c r="I462" s="1">
        <v>0</v>
      </c>
      <c r="J462" s="1">
        <v>0</v>
      </c>
      <c r="K462" s="1">
        <v>386245</v>
      </c>
      <c r="L462" s="1">
        <v>0</v>
      </c>
    </row>
    <row r="463" spans="1:12" ht="12.75">
      <c r="A463" s="4" t="s">
        <v>27</v>
      </c>
      <c r="B463" s="4" t="s">
        <v>27</v>
      </c>
      <c r="C463" s="4" t="s">
        <v>27</v>
      </c>
      <c r="D463" s="4" t="s">
        <v>70</v>
      </c>
      <c r="E463" s="4" t="s">
        <v>27</v>
      </c>
      <c r="F463" s="4" t="s">
        <v>27</v>
      </c>
      <c r="G463" s="1" t="s">
        <v>71</v>
      </c>
      <c r="H463" s="1">
        <v>331882</v>
      </c>
      <c r="I463" s="1">
        <v>51922</v>
      </c>
      <c r="J463" s="1">
        <v>37239.266</v>
      </c>
      <c r="K463" s="1">
        <v>294642.734</v>
      </c>
      <c r="L463" s="1">
        <v>14682.733999999997</v>
      </c>
    </row>
    <row r="464" spans="1:12" ht="12.75">
      <c r="A464" s="4" t="s">
        <v>27</v>
      </c>
      <c r="B464" s="4" t="s">
        <v>27</v>
      </c>
      <c r="C464" s="4" t="s">
        <v>27</v>
      </c>
      <c r="D464" s="4" t="s">
        <v>27</v>
      </c>
      <c r="E464" s="4" t="s">
        <v>72</v>
      </c>
      <c r="F464" s="4" t="s">
        <v>27</v>
      </c>
      <c r="G464" s="1" t="s">
        <v>73</v>
      </c>
      <c r="H464" s="1">
        <v>70593</v>
      </c>
      <c r="I464" s="1">
        <v>17660</v>
      </c>
      <c r="J464" s="1">
        <v>14572.07</v>
      </c>
      <c r="K464" s="1">
        <v>56020.93</v>
      </c>
      <c r="L464" s="1">
        <v>3087.9300000000003</v>
      </c>
    </row>
    <row r="465" spans="1:12" ht="12.75">
      <c r="A465" s="4" t="s">
        <v>27</v>
      </c>
      <c r="B465" s="4" t="s">
        <v>27</v>
      </c>
      <c r="C465" s="4" t="s">
        <v>27</v>
      </c>
      <c r="D465" s="4" t="s">
        <v>27</v>
      </c>
      <c r="E465" s="4" t="s">
        <v>74</v>
      </c>
      <c r="F465" s="4" t="s">
        <v>27</v>
      </c>
      <c r="G465" s="1" t="s">
        <v>75</v>
      </c>
      <c r="H465" s="1">
        <v>261289</v>
      </c>
      <c r="I465" s="1">
        <v>34262</v>
      </c>
      <c r="J465" s="1">
        <v>22667.196</v>
      </c>
      <c r="K465" s="1">
        <v>238621.804</v>
      </c>
      <c r="L465" s="1">
        <v>11594.804</v>
      </c>
    </row>
    <row r="466" spans="1:12" ht="12.75">
      <c r="A466" s="4" t="s">
        <v>27</v>
      </c>
      <c r="B466" s="4" t="s">
        <v>27</v>
      </c>
      <c r="C466" s="4" t="s">
        <v>27</v>
      </c>
      <c r="D466" s="4" t="s">
        <v>76</v>
      </c>
      <c r="E466" s="4" t="s">
        <v>27</v>
      </c>
      <c r="F466" s="4" t="s">
        <v>27</v>
      </c>
      <c r="G466" s="1" t="s">
        <v>77</v>
      </c>
      <c r="H466" s="1">
        <v>20167</v>
      </c>
      <c r="I466" s="1">
        <v>7571</v>
      </c>
      <c r="J466" s="1">
        <v>5414.295</v>
      </c>
      <c r="K466" s="1">
        <v>14752.705</v>
      </c>
      <c r="L466" s="1">
        <v>2156.705</v>
      </c>
    </row>
    <row r="467" spans="1:12" ht="12.75">
      <c r="A467" s="4" t="s">
        <v>27</v>
      </c>
      <c r="B467" s="4" t="s">
        <v>27</v>
      </c>
      <c r="C467" s="4" t="s">
        <v>27</v>
      </c>
      <c r="D467" s="4" t="s">
        <v>27</v>
      </c>
      <c r="E467" s="4" t="s">
        <v>37</v>
      </c>
      <c r="F467" s="4" t="s">
        <v>27</v>
      </c>
      <c r="G467" s="1" t="s">
        <v>77</v>
      </c>
      <c r="H467" s="1">
        <v>20167</v>
      </c>
      <c r="I467" s="1">
        <v>7571</v>
      </c>
      <c r="J467" s="1">
        <v>5414.295</v>
      </c>
      <c r="K467" s="1">
        <v>14752.705</v>
      </c>
      <c r="L467" s="1">
        <v>2156.705</v>
      </c>
    </row>
    <row r="468" spans="1:12" ht="12.75">
      <c r="A468" s="4" t="s">
        <v>27</v>
      </c>
      <c r="B468" s="4" t="s">
        <v>27</v>
      </c>
      <c r="C468" s="4" t="s">
        <v>27</v>
      </c>
      <c r="D468" s="4" t="s">
        <v>47</v>
      </c>
      <c r="E468" s="4" t="s">
        <v>27</v>
      </c>
      <c r="F468" s="4" t="s">
        <v>27</v>
      </c>
      <c r="G468" s="1" t="s">
        <v>78</v>
      </c>
      <c r="H468" s="1">
        <v>34156</v>
      </c>
      <c r="I468" s="1">
        <v>11054</v>
      </c>
      <c r="J468" s="1">
        <v>9187.925</v>
      </c>
      <c r="K468" s="1">
        <v>24968.075</v>
      </c>
      <c r="L468" s="1">
        <v>1866.0750000000007</v>
      </c>
    </row>
    <row r="469" spans="1:12" ht="12.75">
      <c r="A469" s="4" t="s">
        <v>27</v>
      </c>
      <c r="B469" s="4" t="s">
        <v>27</v>
      </c>
      <c r="C469" s="4" t="s">
        <v>27</v>
      </c>
      <c r="D469" s="4" t="s">
        <v>27</v>
      </c>
      <c r="E469" s="4" t="s">
        <v>37</v>
      </c>
      <c r="F469" s="4" t="s">
        <v>27</v>
      </c>
      <c r="G469" s="1" t="s">
        <v>78</v>
      </c>
      <c r="H469" s="1">
        <v>34156</v>
      </c>
      <c r="I469" s="1">
        <v>11054</v>
      </c>
      <c r="J469" s="1">
        <v>9187.925</v>
      </c>
      <c r="K469" s="1">
        <v>24968.075</v>
      </c>
      <c r="L469" s="1">
        <v>1866.0750000000007</v>
      </c>
    </row>
    <row r="470" spans="1:12" ht="12.75">
      <c r="A470" s="4" t="s">
        <v>27</v>
      </c>
      <c r="B470" s="4" t="s">
        <v>27</v>
      </c>
      <c r="C470" s="4" t="s">
        <v>27</v>
      </c>
      <c r="D470" s="4" t="s">
        <v>79</v>
      </c>
      <c r="E470" s="4" t="s">
        <v>27</v>
      </c>
      <c r="F470" s="4" t="s">
        <v>27</v>
      </c>
      <c r="G470" s="1" t="s">
        <v>80</v>
      </c>
      <c r="H470" s="1">
        <v>60826</v>
      </c>
      <c r="I470" s="1">
        <v>13902</v>
      </c>
      <c r="J470" s="1">
        <v>13201.18554</v>
      </c>
      <c r="K470" s="1">
        <v>47624.81446</v>
      </c>
      <c r="L470" s="1">
        <v>700.8144599999996</v>
      </c>
    </row>
    <row r="471" spans="1:12" ht="12.75">
      <c r="A471" s="4" t="s">
        <v>27</v>
      </c>
      <c r="B471" s="4" t="s">
        <v>27</v>
      </c>
      <c r="C471" s="4" t="s">
        <v>27</v>
      </c>
      <c r="D471" s="4" t="s">
        <v>27</v>
      </c>
      <c r="E471" s="4" t="s">
        <v>29</v>
      </c>
      <c r="F471" s="4" t="s">
        <v>27</v>
      </c>
      <c r="G471" s="1" t="s">
        <v>30</v>
      </c>
      <c r="H471" s="1">
        <v>60826</v>
      </c>
      <c r="I471" s="1">
        <v>13902</v>
      </c>
      <c r="J471" s="1">
        <v>13201.18554</v>
      </c>
      <c r="K471" s="1">
        <v>47624.81446</v>
      </c>
      <c r="L471" s="1">
        <v>700.8144599999996</v>
      </c>
    </row>
    <row r="472" spans="1:12" ht="12.75">
      <c r="A472" s="4" t="s">
        <v>27</v>
      </c>
      <c r="B472" s="4" t="s">
        <v>27</v>
      </c>
      <c r="C472" s="4" t="s">
        <v>27</v>
      </c>
      <c r="D472" s="4" t="s">
        <v>81</v>
      </c>
      <c r="E472" s="4" t="s">
        <v>27</v>
      </c>
      <c r="F472" s="4" t="s">
        <v>27</v>
      </c>
      <c r="G472" s="1" t="s">
        <v>82</v>
      </c>
      <c r="H472" s="1">
        <v>500779</v>
      </c>
      <c r="I472" s="1">
        <v>97371</v>
      </c>
      <c r="J472" s="1">
        <v>51653.433</v>
      </c>
      <c r="K472" s="1">
        <v>449125.567</v>
      </c>
      <c r="L472" s="1">
        <v>45717.567</v>
      </c>
    </row>
    <row r="473" spans="1:12" ht="12.75">
      <c r="A473" s="4" t="s">
        <v>27</v>
      </c>
      <c r="B473" s="4" t="s">
        <v>27</v>
      </c>
      <c r="C473" s="4" t="s">
        <v>27</v>
      </c>
      <c r="D473" s="4" t="s">
        <v>27</v>
      </c>
      <c r="E473" s="4" t="s">
        <v>47</v>
      </c>
      <c r="F473" s="4" t="s">
        <v>27</v>
      </c>
      <c r="G473" s="1" t="s">
        <v>48</v>
      </c>
      <c r="H473" s="1">
        <v>92189</v>
      </c>
      <c r="I473" s="1">
        <v>14613</v>
      </c>
      <c r="J473" s="1">
        <v>4482.211</v>
      </c>
      <c r="K473" s="1">
        <v>87706.789</v>
      </c>
      <c r="L473" s="1">
        <v>10130.789</v>
      </c>
    </row>
    <row r="474" spans="1:12" ht="12.75">
      <c r="A474" s="4" t="s">
        <v>27</v>
      </c>
      <c r="B474" s="4" t="s">
        <v>27</v>
      </c>
      <c r="C474" s="4" t="s">
        <v>27</v>
      </c>
      <c r="D474" s="4" t="s">
        <v>27</v>
      </c>
      <c r="E474" s="4" t="s">
        <v>29</v>
      </c>
      <c r="F474" s="4" t="s">
        <v>27</v>
      </c>
      <c r="G474" s="1" t="s">
        <v>30</v>
      </c>
      <c r="H474" s="1">
        <v>408590</v>
      </c>
      <c r="I474" s="1">
        <v>82758</v>
      </c>
      <c r="J474" s="1">
        <v>47171.222</v>
      </c>
      <c r="K474" s="1">
        <v>361418.778</v>
      </c>
      <c r="L474" s="1">
        <v>35586.778</v>
      </c>
    </row>
    <row r="475" spans="1:12" ht="12.75">
      <c r="A475" s="4" t="s">
        <v>27</v>
      </c>
      <c r="B475" s="4" t="s">
        <v>27</v>
      </c>
      <c r="C475" s="4" t="s">
        <v>27</v>
      </c>
      <c r="D475" s="4" t="s">
        <v>83</v>
      </c>
      <c r="E475" s="4" t="s">
        <v>27</v>
      </c>
      <c r="F475" s="4" t="s">
        <v>27</v>
      </c>
      <c r="G475" s="1" t="s">
        <v>84</v>
      </c>
      <c r="H475" s="1">
        <v>3424622</v>
      </c>
      <c r="I475" s="1">
        <v>776164</v>
      </c>
      <c r="J475" s="1">
        <v>554980.974</v>
      </c>
      <c r="K475" s="1">
        <v>2869641.026</v>
      </c>
      <c r="L475" s="1">
        <v>221183.02599999995</v>
      </c>
    </row>
    <row r="476" spans="1:12" ht="12.75">
      <c r="A476" s="4" t="s">
        <v>27</v>
      </c>
      <c r="B476" s="4" t="s">
        <v>27</v>
      </c>
      <c r="C476" s="4" t="s">
        <v>27</v>
      </c>
      <c r="D476" s="4" t="s">
        <v>27</v>
      </c>
      <c r="E476" s="4" t="s">
        <v>47</v>
      </c>
      <c r="F476" s="4" t="s">
        <v>27</v>
      </c>
      <c r="G476" s="1" t="s">
        <v>48</v>
      </c>
      <c r="H476" s="1">
        <v>0</v>
      </c>
      <c r="I476" s="1">
        <v>0</v>
      </c>
      <c r="J476" s="1">
        <v>0</v>
      </c>
      <c r="K476" s="1">
        <v>0</v>
      </c>
      <c r="L476" s="1">
        <v>0</v>
      </c>
    </row>
    <row r="477" spans="1:12" ht="12.75">
      <c r="A477" s="4" t="s">
        <v>27</v>
      </c>
      <c r="B477" s="4" t="s">
        <v>27</v>
      </c>
      <c r="C477" s="4" t="s">
        <v>27</v>
      </c>
      <c r="D477" s="4" t="s">
        <v>27</v>
      </c>
      <c r="E477" s="4" t="s">
        <v>29</v>
      </c>
      <c r="F477" s="4" t="s">
        <v>27</v>
      </c>
      <c r="G477" s="1" t="s">
        <v>30</v>
      </c>
      <c r="H477" s="1">
        <v>3424622</v>
      </c>
      <c r="I477" s="1">
        <v>776164</v>
      </c>
      <c r="J477" s="1">
        <v>554980.974</v>
      </c>
      <c r="K477" s="1">
        <v>2869641.026</v>
      </c>
      <c r="L477" s="1">
        <v>221183.02599999995</v>
      </c>
    </row>
    <row r="478" spans="1:12" ht="12.75">
      <c r="A478" s="4" t="s">
        <v>27</v>
      </c>
      <c r="B478" s="4" t="s">
        <v>27</v>
      </c>
      <c r="C478" s="4" t="s">
        <v>27</v>
      </c>
      <c r="D478" s="4" t="s">
        <v>85</v>
      </c>
      <c r="E478" s="4" t="s">
        <v>27</v>
      </c>
      <c r="F478" s="4" t="s">
        <v>27</v>
      </c>
      <c r="G478" s="1" t="s">
        <v>86</v>
      </c>
      <c r="H478" s="1">
        <v>302729</v>
      </c>
      <c r="I478" s="1">
        <v>70993</v>
      </c>
      <c r="J478" s="1">
        <v>39907.276</v>
      </c>
      <c r="K478" s="1">
        <v>262821.724</v>
      </c>
      <c r="L478" s="1">
        <v>31085.724000000002</v>
      </c>
    </row>
    <row r="479" spans="1:12" ht="12.75">
      <c r="A479" s="4" t="s">
        <v>27</v>
      </c>
      <c r="B479" s="4" t="s">
        <v>27</v>
      </c>
      <c r="C479" s="4" t="s">
        <v>27</v>
      </c>
      <c r="D479" s="4" t="s">
        <v>27</v>
      </c>
      <c r="E479" s="4" t="s">
        <v>37</v>
      </c>
      <c r="F479" s="4" t="s">
        <v>27</v>
      </c>
      <c r="G479" s="1" t="s">
        <v>86</v>
      </c>
      <c r="H479" s="1">
        <v>302729</v>
      </c>
      <c r="I479" s="1">
        <v>70993</v>
      </c>
      <c r="J479" s="1">
        <v>39907.276</v>
      </c>
      <c r="K479" s="1">
        <v>262821.724</v>
      </c>
      <c r="L479" s="1">
        <v>31085.724000000002</v>
      </c>
    </row>
    <row r="480" spans="1:12" ht="12.75">
      <c r="A480" s="4" t="s">
        <v>27</v>
      </c>
      <c r="B480" s="4" t="s">
        <v>27</v>
      </c>
      <c r="C480" s="4" t="s">
        <v>27</v>
      </c>
      <c r="D480" s="4" t="s">
        <v>87</v>
      </c>
      <c r="E480" s="4" t="s">
        <v>27</v>
      </c>
      <c r="F480" s="4" t="s">
        <v>27</v>
      </c>
      <c r="G480" s="1" t="s">
        <v>39</v>
      </c>
      <c r="H480" s="1">
        <v>8240</v>
      </c>
      <c r="I480" s="1">
        <v>3697</v>
      </c>
      <c r="J480" s="1">
        <v>1096.454</v>
      </c>
      <c r="K480" s="1">
        <v>7143.546</v>
      </c>
      <c r="L480" s="1">
        <v>2600.5460000000003</v>
      </c>
    </row>
    <row r="481" spans="1:12" ht="12.75">
      <c r="A481" s="4" t="s">
        <v>27</v>
      </c>
      <c r="B481" s="4" t="s">
        <v>27</v>
      </c>
      <c r="C481" s="4" t="s">
        <v>27</v>
      </c>
      <c r="D481" s="4" t="s">
        <v>27</v>
      </c>
      <c r="E481" s="4" t="s">
        <v>37</v>
      </c>
      <c r="F481" s="4" t="s">
        <v>27</v>
      </c>
      <c r="G481" s="1" t="s">
        <v>39</v>
      </c>
      <c r="H481" s="1">
        <v>8240</v>
      </c>
      <c r="I481" s="1">
        <v>3697</v>
      </c>
      <c r="J481" s="1">
        <v>1096.454</v>
      </c>
      <c r="K481" s="1">
        <v>7143.546</v>
      </c>
      <c r="L481" s="1">
        <v>2600.5460000000003</v>
      </c>
    </row>
    <row r="482" spans="1:12" ht="12.75">
      <c r="A482" s="4" t="s">
        <v>27</v>
      </c>
      <c r="B482" s="4" t="s">
        <v>27</v>
      </c>
      <c r="C482" s="4" t="s">
        <v>27</v>
      </c>
      <c r="D482" s="4" t="s">
        <v>88</v>
      </c>
      <c r="E482" s="4" t="s">
        <v>27</v>
      </c>
      <c r="F482" s="4" t="s">
        <v>27</v>
      </c>
      <c r="G482" s="1" t="s">
        <v>89</v>
      </c>
      <c r="H482" s="1">
        <v>157560</v>
      </c>
      <c r="I482" s="1">
        <v>0</v>
      </c>
      <c r="J482" s="1">
        <v>0</v>
      </c>
      <c r="K482" s="1">
        <v>157560</v>
      </c>
      <c r="L482" s="1">
        <v>0</v>
      </c>
    </row>
    <row r="483" spans="1:12" ht="12.75">
      <c r="A483" s="4" t="s">
        <v>27</v>
      </c>
      <c r="B483" s="4" t="s">
        <v>27</v>
      </c>
      <c r="C483" s="4" t="s">
        <v>27</v>
      </c>
      <c r="D483" s="4" t="s">
        <v>27</v>
      </c>
      <c r="E483" s="4" t="s">
        <v>47</v>
      </c>
      <c r="F483" s="4" t="s">
        <v>27</v>
      </c>
      <c r="G483" s="1" t="s">
        <v>48</v>
      </c>
      <c r="H483" s="1">
        <v>157560</v>
      </c>
      <c r="I483" s="1">
        <v>0</v>
      </c>
      <c r="J483" s="1">
        <v>0</v>
      </c>
      <c r="K483" s="1">
        <v>157560</v>
      </c>
      <c r="L483" s="1">
        <v>0</v>
      </c>
    </row>
    <row r="484" spans="1:12" ht="12.75">
      <c r="A484" s="4" t="s">
        <v>27</v>
      </c>
      <c r="B484" s="4" t="s">
        <v>27</v>
      </c>
      <c r="C484" s="4" t="s">
        <v>27</v>
      </c>
      <c r="D484" s="4" t="s">
        <v>90</v>
      </c>
      <c r="E484" s="4" t="s">
        <v>27</v>
      </c>
      <c r="F484" s="4" t="s">
        <v>27</v>
      </c>
      <c r="G484" s="1" t="s">
        <v>91</v>
      </c>
      <c r="H484" s="1">
        <v>83770</v>
      </c>
      <c r="I484" s="1">
        <v>0</v>
      </c>
      <c r="J484" s="1">
        <v>0</v>
      </c>
      <c r="K484" s="1">
        <v>83770</v>
      </c>
      <c r="L484" s="1">
        <v>0</v>
      </c>
    </row>
    <row r="485" spans="1:12" ht="12.75">
      <c r="A485" s="4" t="s">
        <v>27</v>
      </c>
      <c r="B485" s="4" t="s">
        <v>27</v>
      </c>
      <c r="C485" s="4" t="s">
        <v>27</v>
      </c>
      <c r="D485" s="4" t="s">
        <v>27</v>
      </c>
      <c r="E485" s="4" t="s">
        <v>47</v>
      </c>
      <c r="F485" s="4" t="s">
        <v>27</v>
      </c>
      <c r="G485" s="1" t="s">
        <v>48</v>
      </c>
      <c r="H485" s="1">
        <v>83770</v>
      </c>
      <c r="I485" s="1">
        <v>0</v>
      </c>
      <c r="J485" s="1">
        <v>0</v>
      </c>
      <c r="K485" s="1">
        <v>83770</v>
      </c>
      <c r="L485" s="1">
        <v>0</v>
      </c>
    </row>
    <row r="486" spans="1:12" ht="12.75">
      <c r="A486" s="4" t="s">
        <v>27</v>
      </c>
      <c r="B486" s="4" t="s">
        <v>27</v>
      </c>
      <c r="C486" s="4" t="s">
        <v>92</v>
      </c>
      <c r="D486" s="4" t="s">
        <v>27</v>
      </c>
      <c r="E486" s="4" t="s">
        <v>27</v>
      </c>
      <c r="F486" s="4" t="s">
        <v>27</v>
      </c>
      <c r="G486" s="1" t="s">
        <v>93</v>
      </c>
      <c r="H486" s="1">
        <v>469131</v>
      </c>
      <c r="I486" s="1">
        <v>44593</v>
      </c>
      <c r="J486" s="1">
        <v>26621.79655</v>
      </c>
      <c r="K486" s="1">
        <v>442509.20345000003</v>
      </c>
      <c r="L486" s="1">
        <v>17971.20345</v>
      </c>
    </row>
    <row r="487" spans="1:12" ht="12.75">
      <c r="A487" s="4" t="s">
        <v>27</v>
      </c>
      <c r="B487" s="4" t="s">
        <v>27</v>
      </c>
      <c r="C487" s="4" t="s">
        <v>27</v>
      </c>
      <c r="D487" s="4" t="s">
        <v>35</v>
      </c>
      <c r="E487" s="4" t="s">
        <v>27</v>
      </c>
      <c r="F487" s="4" t="s">
        <v>27</v>
      </c>
      <c r="G487" s="1" t="s">
        <v>94</v>
      </c>
      <c r="H487" s="1">
        <v>168654</v>
      </c>
      <c r="I487" s="1">
        <v>40706</v>
      </c>
      <c r="J487" s="1">
        <v>24815.79655</v>
      </c>
      <c r="K487" s="1">
        <v>143838.20345</v>
      </c>
      <c r="L487" s="1">
        <v>15890.20345</v>
      </c>
    </row>
    <row r="488" spans="1:12" ht="12.75">
      <c r="A488" s="4" t="s">
        <v>27</v>
      </c>
      <c r="B488" s="4" t="s">
        <v>27</v>
      </c>
      <c r="C488" s="4" t="s">
        <v>27</v>
      </c>
      <c r="D488" s="4" t="s">
        <v>27</v>
      </c>
      <c r="E488" s="4" t="s">
        <v>37</v>
      </c>
      <c r="F488" s="4" t="s">
        <v>27</v>
      </c>
      <c r="G488" s="1" t="s">
        <v>94</v>
      </c>
      <c r="H488" s="1">
        <v>168654</v>
      </c>
      <c r="I488" s="1">
        <v>40706</v>
      </c>
      <c r="J488" s="1">
        <v>24815.79655</v>
      </c>
      <c r="K488" s="1">
        <v>143838.20345</v>
      </c>
      <c r="L488" s="1">
        <v>15890.20345</v>
      </c>
    </row>
    <row r="489" spans="1:12" ht="12.75">
      <c r="A489" s="4" t="s">
        <v>27</v>
      </c>
      <c r="B489" s="4" t="s">
        <v>27</v>
      </c>
      <c r="C489" s="4" t="s">
        <v>27</v>
      </c>
      <c r="D489" s="4" t="s">
        <v>68</v>
      </c>
      <c r="E489" s="4" t="s">
        <v>27</v>
      </c>
      <c r="F489" s="4" t="s">
        <v>27</v>
      </c>
      <c r="G489" s="1" t="s">
        <v>95</v>
      </c>
      <c r="H489" s="1">
        <v>95000</v>
      </c>
      <c r="I489" s="1">
        <v>0</v>
      </c>
      <c r="J489" s="1">
        <v>0</v>
      </c>
      <c r="K489" s="1">
        <v>95000</v>
      </c>
      <c r="L489" s="1">
        <v>0</v>
      </c>
    </row>
    <row r="490" spans="1:12" ht="12.75">
      <c r="A490" s="4" t="s">
        <v>27</v>
      </c>
      <c r="B490" s="4" t="s">
        <v>27</v>
      </c>
      <c r="C490" s="4" t="s">
        <v>27</v>
      </c>
      <c r="D490" s="4" t="s">
        <v>27</v>
      </c>
      <c r="E490" s="4" t="s">
        <v>37</v>
      </c>
      <c r="F490" s="4" t="s">
        <v>27</v>
      </c>
      <c r="G490" s="1" t="s">
        <v>95</v>
      </c>
      <c r="H490" s="1">
        <v>95000</v>
      </c>
      <c r="I490" s="1">
        <v>0</v>
      </c>
      <c r="J490" s="1">
        <v>0</v>
      </c>
      <c r="K490" s="1">
        <v>95000</v>
      </c>
      <c r="L490" s="1">
        <v>0</v>
      </c>
    </row>
    <row r="491" spans="1:12" ht="12.75">
      <c r="A491" s="4" t="s">
        <v>27</v>
      </c>
      <c r="B491" s="4" t="s">
        <v>27</v>
      </c>
      <c r="C491" s="4" t="s">
        <v>27</v>
      </c>
      <c r="D491" s="4" t="s">
        <v>70</v>
      </c>
      <c r="E491" s="4" t="s">
        <v>27</v>
      </c>
      <c r="F491" s="4" t="s">
        <v>27</v>
      </c>
      <c r="G491" s="1" t="s">
        <v>39</v>
      </c>
      <c r="H491" s="1">
        <v>10220</v>
      </c>
      <c r="I491" s="1">
        <v>2890</v>
      </c>
      <c r="J491" s="1">
        <v>1806</v>
      </c>
      <c r="K491" s="1">
        <v>8414</v>
      </c>
      <c r="L491" s="1">
        <v>1084</v>
      </c>
    </row>
    <row r="492" spans="1:12" ht="12.75">
      <c r="A492" s="4" t="s">
        <v>27</v>
      </c>
      <c r="B492" s="4" t="s">
        <v>27</v>
      </c>
      <c r="C492" s="4" t="s">
        <v>27</v>
      </c>
      <c r="D492" s="4" t="s">
        <v>27</v>
      </c>
      <c r="E492" s="4" t="s">
        <v>37</v>
      </c>
      <c r="F492" s="4" t="s">
        <v>27</v>
      </c>
      <c r="G492" s="1" t="s">
        <v>39</v>
      </c>
      <c r="H492" s="1">
        <v>10220</v>
      </c>
      <c r="I492" s="1">
        <v>2890</v>
      </c>
      <c r="J492" s="1">
        <v>1806</v>
      </c>
      <c r="K492" s="1">
        <v>8414</v>
      </c>
      <c r="L492" s="1">
        <v>1084</v>
      </c>
    </row>
    <row r="493" spans="1:12" ht="12.75">
      <c r="A493" s="4" t="s">
        <v>27</v>
      </c>
      <c r="B493" s="4" t="s">
        <v>27</v>
      </c>
      <c r="C493" s="4" t="s">
        <v>27</v>
      </c>
      <c r="D493" s="4" t="s">
        <v>96</v>
      </c>
      <c r="E493" s="4" t="s">
        <v>27</v>
      </c>
      <c r="F493" s="4" t="s">
        <v>27</v>
      </c>
      <c r="G493" s="1" t="s">
        <v>97</v>
      </c>
      <c r="H493" s="1">
        <v>162349</v>
      </c>
      <c r="I493" s="1">
        <v>0</v>
      </c>
      <c r="J493" s="1">
        <v>0</v>
      </c>
      <c r="K493" s="1">
        <v>162349</v>
      </c>
      <c r="L493" s="1">
        <v>0</v>
      </c>
    </row>
    <row r="494" spans="1:12" ht="12.75">
      <c r="A494" s="4" t="s">
        <v>27</v>
      </c>
      <c r="B494" s="4" t="s">
        <v>27</v>
      </c>
      <c r="C494" s="4" t="s">
        <v>27</v>
      </c>
      <c r="D494" s="4" t="s">
        <v>27</v>
      </c>
      <c r="E494" s="4" t="s">
        <v>37</v>
      </c>
      <c r="F494" s="4" t="s">
        <v>27</v>
      </c>
      <c r="G494" s="1" t="s">
        <v>97</v>
      </c>
      <c r="H494" s="1">
        <v>162349</v>
      </c>
      <c r="I494" s="1">
        <v>0</v>
      </c>
      <c r="J494" s="1">
        <v>0</v>
      </c>
      <c r="K494" s="1">
        <v>162349</v>
      </c>
      <c r="L494" s="1">
        <v>0</v>
      </c>
    </row>
    <row r="495" spans="1:12" ht="12.75">
      <c r="A495" s="4" t="s">
        <v>27</v>
      </c>
      <c r="B495" s="4" t="s">
        <v>27</v>
      </c>
      <c r="C495" s="4" t="s">
        <v>27</v>
      </c>
      <c r="D495" s="4" t="s">
        <v>98</v>
      </c>
      <c r="E495" s="4" t="s">
        <v>27</v>
      </c>
      <c r="F495" s="4" t="s">
        <v>27</v>
      </c>
      <c r="G495" s="1" t="s">
        <v>99</v>
      </c>
      <c r="H495" s="1">
        <v>31911</v>
      </c>
      <c r="I495" s="1">
        <v>0</v>
      </c>
      <c r="J495" s="1">
        <v>0</v>
      </c>
      <c r="K495" s="1">
        <v>31911</v>
      </c>
      <c r="L495" s="1">
        <v>0</v>
      </c>
    </row>
    <row r="496" spans="1:12" ht="12.75">
      <c r="A496" s="4" t="s">
        <v>27</v>
      </c>
      <c r="B496" s="4" t="s">
        <v>27</v>
      </c>
      <c r="C496" s="4" t="s">
        <v>27</v>
      </c>
      <c r="D496" s="4" t="s">
        <v>27</v>
      </c>
      <c r="E496" s="4" t="s">
        <v>37</v>
      </c>
      <c r="F496" s="4" t="s">
        <v>27</v>
      </c>
      <c r="G496" s="1" t="s">
        <v>99</v>
      </c>
      <c r="H496" s="1">
        <v>31911</v>
      </c>
      <c r="I496" s="1">
        <v>0</v>
      </c>
      <c r="J496" s="1">
        <v>0</v>
      </c>
      <c r="K496" s="1">
        <v>31911</v>
      </c>
      <c r="L496" s="1">
        <v>0</v>
      </c>
    </row>
    <row r="497" spans="1:12" ht="12.75">
      <c r="A497" s="4" t="s">
        <v>27</v>
      </c>
      <c r="B497" s="4" t="s">
        <v>27</v>
      </c>
      <c r="C497" s="4" t="s">
        <v>27</v>
      </c>
      <c r="D497" s="4" t="s">
        <v>100</v>
      </c>
      <c r="E497" s="4" t="s">
        <v>27</v>
      </c>
      <c r="F497" s="4" t="s">
        <v>27</v>
      </c>
      <c r="G497" s="1" t="s">
        <v>101</v>
      </c>
      <c r="H497" s="1">
        <v>997</v>
      </c>
      <c r="I497" s="1">
        <v>997</v>
      </c>
      <c r="J497" s="1">
        <v>0</v>
      </c>
      <c r="K497" s="1">
        <v>997</v>
      </c>
      <c r="L497" s="1">
        <v>997</v>
      </c>
    </row>
    <row r="498" spans="1:12" ht="12.75">
      <c r="A498" s="4" t="s">
        <v>27</v>
      </c>
      <c r="B498" s="4" t="s">
        <v>27</v>
      </c>
      <c r="C498" s="4" t="s">
        <v>27</v>
      </c>
      <c r="D498" s="4" t="s">
        <v>27</v>
      </c>
      <c r="E498" s="4" t="s">
        <v>37</v>
      </c>
      <c r="F498" s="4" t="s">
        <v>27</v>
      </c>
      <c r="G498" s="1" t="s">
        <v>101</v>
      </c>
      <c r="H498" s="1">
        <v>997</v>
      </c>
      <c r="I498" s="1">
        <v>997</v>
      </c>
      <c r="J498" s="1">
        <v>0</v>
      </c>
      <c r="K498" s="1">
        <v>997</v>
      </c>
      <c r="L498" s="1">
        <v>997</v>
      </c>
    </row>
    <row r="499" spans="1:12" ht="12.75">
      <c r="A499" s="4" t="s">
        <v>27</v>
      </c>
      <c r="B499" s="4" t="s">
        <v>27</v>
      </c>
      <c r="C499" s="4" t="s">
        <v>102</v>
      </c>
      <c r="D499" s="4" t="s">
        <v>27</v>
      </c>
      <c r="E499" s="4" t="s">
        <v>27</v>
      </c>
      <c r="F499" s="4" t="s">
        <v>27</v>
      </c>
      <c r="G499" s="1" t="s">
        <v>103</v>
      </c>
      <c r="H499" s="1">
        <v>2088290</v>
      </c>
      <c r="I499" s="1">
        <v>413271</v>
      </c>
      <c r="J499" s="1">
        <v>278210.56729</v>
      </c>
      <c r="K499" s="1">
        <v>1810079.43271</v>
      </c>
      <c r="L499" s="1">
        <v>135060.43271000002</v>
      </c>
    </row>
    <row r="500" spans="1:12" ht="12.75">
      <c r="A500" s="4" t="s">
        <v>27</v>
      </c>
      <c r="B500" s="4" t="s">
        <v>27</v>
      </c>
      <c r="C500" s="4" t="s">
        <v>27</v>
      </c>
      <c r="D500" s="4" t="s">
        <v>35</v>
      </c>
      <c r="E500" s="4" t="s">
        <v>27</v>
      </c>
      <c r="F500" s="4" t="s">
        <v>27</v>
      </c>
      <c r="G500" s="1" t="s">
        <v>104</v>
      </c>
      <c r="H500" s="1">
        <v>101829</v>
      </c>
      <c r="I500" s="1">
        <v>23200</v>
      </c>
      <c r="J500" s="1">
        <v>14741.4828</v>
      </c>
      <c r="K500" s="1">
        <v>87087.5172</v>
      </c>
      <c r="L500" s="1">
        <v>8458.5172</v>
      </c>
    </row>
    <row r="501" spans="1:12" ht="12.75">
      <c r="A501" s="4" t="s">
        <v>27</v>
      </c>
      <c r="B501" s="4" t="s">
        <v>27</v>
      </c>
      <c r="C501" s="4" t="s">
        <v>27</v>
      </c>
      <c r="D501" s="4" t="s">
        <v>27</v>
      </c>
      <c r="E501" s="4" t="s">
        <v>37</v>
      </c>
      <c r="F501" s="4" t="s">
        <v>27</v>
      </c>
      <c r="G501" s="1" t="s">
        <v>104</v>
      </c>
      <c r="H501" s="1">
        <v>101829</v>
      </c>
      <c r="I501" s="1">
        <v>23200</v>
      </c>
      <c r="J501" s="1">
        <v>14741.4828</v>
      </c>
      <c r="K501" s="1">
        <v>87087.5172</v>
      </c>
      <c r="L501" s="1">
        <v>8458.5172</v>
      </c>
    </row>
    <row r="502" spans="1:12" ht="12.75">
      <c r="A502" s="4" t="s">
        <v>27</v>
      </c>
      <c r="B502" s="4" t="s">
        <v>27</v>
      </c>
      <c r="C502" s="4" t="s">
        <v>27</v>
      </c>
      <c r="D502" s="4" t="s">
        <v>64</v>
      </c>
      <c r="E502" s="4" t="s">
        <v>27</v>
      </c>
      <c r="F502" s="4" t="s">
        <v>27</v>
      </c>
      <c r="G502" s="1" t="s">
        <v>105</v>
      </c>
      <c r="H502" s="1">
        <v>1166763</v>
      </c>
      <c r="I502" s="1">
        <v>210380</v>
      </c>
      <c r="J502" s="1">
        <v>132349.999</v>
      </c>
      <c r="K502" s="1">
        <v>1034413.0009999999</v>
      </c>
      <c r="L502" s="1">
        <v>78030.00099999999</v>
      </c>
    </row>
    <row r="503" spans="1:12" ht="12.75">
      <c r="A503" s="4" t="s">
        <v>27</v>
      </c>
      <c r="B503" s="4" t="s">
        <v>27</v>
      </c>
      <c r="C503" s="4" t="s">
        <v>27</v>
      </c>
      <c r="D503" s="4" t="s">
        <v>27</v>
      </c>
      <c r="E503" s="4" t="s">
        <v>37</v>
      </c>
      <c r="F503" s="4" t="s">
        <v>27</v>
      </c>
      <c r="G503" s="1" t="s">
        <v>105</v>
      </c>
      <c r="H503" s="1">
        <v>1166763</v>
      </c>
      <c r="I503" s="1">
        <v>210380</v>
      </c>
      <c r="J503" s="1">
        <v>132349.999</v>
      </c>
      <c r="K503" s="1">
        <v>1034413.0009999999</v>
      </c>
      <c r="L503" s="1">
        <v>78030.00099999999</v>
      </c>
    </row>
    <row r="504" spans="1:12" ht="12.75">
      <c r="A504" s="4" t="s">
        <v>27</v>
      </c>
      <c r="B504" s="4" t="s">
        <v>27</v>
      </c>
      <c r="C504" s="4" t="s">
        <v>27</v>
      </c>
      <c r="D504" s="4" t="s">
        <v>44</v>
      </c>
      <c r="E504" s="4" t="s">
        <v>27</v>
      </c>
      <c r="F504" s="4" t="s">
        <v>27</v>
      </c>
      <c r="G504" s="1" t="s">
        <v>106</v>
      </c>
      <c r="H504" s="1">
        <v>77573</v>
      </c>
      <c r="I504" s="1">
        <v>19753</v>
      </c>
      <c r="J504" s="1">
        <v>19052</v>
      </c>
      <c r="K504" s="1">
        <v>58521</v>
      </c>
      <c r="L504" s="1">
        <v>701</v>
      </c>
    </row>
    <row r="505" spans="1:12" ht="12.75">
      <c r="A505" s="4" t="s">
        <v>27</v>
      </c>
      <c r="B505" s="4" t="s">
        <v>27</v>
      </c>
      <c r="C505" s="4" t="s">
        <v>27</v>
      </c>
      <c r="D505" s="4" t="s">
        <v>27</v>
      </c>
      <c r="E505" s="4" t="s">
        <v>37</v>
      </c>
      <c r="F505" s="4" t="s">
        <v>27</v>
      </c>
      <c r="G505" s="1" t="s">
        <v>106</v>
      </c>
      <c r="H505" s="1">
        <v>77573</v>
      </c>
      <c r="I505" s="1">
        <v>19753</v>
      </c>
      <c r="J505" s="1">
        <v>19052</v>
      </c>
      <c r="K505" s="1">
        <v>58521</v>
      </c>
      <c r="L505" s="1">
        <v>701</v>
      </c>
    </row>
    <row r="506" spans="1:12" ht="12.75">
      <c r="A506" s="4" t="s">
        <v>27</v>
      </c>
      <c r="B506" s="4" t="s">
        <v>27</v>
      </c>
      <c r="C506" s="4" t="s">
        <v>27</v>
      </c>
      <c r="D506" s="4" t="s">
        <v>68</v>
      </c>
      <c r="E506" s="4" t="s">
        <v>27</v>
      </c>
      <c r="F506" s="4" t="s">
        <v>27</v>
      </c>
      <c r="G506" s="1" t="s">
        <v>107</v>
      </c>
      <c r="H506" s="1">
        <v>699376</v>
      </c>
      <c r="I506" s="1">
        <v>147835</v>
      </c>
      <c r="J506" s="1">
        <v>100624.08749</v>
      </c>
      <c r="K506" s="1">
        <v>598751.9125099999</v>
      </c>
      <c r="L506" s="1">
        <v>47210.912509999995</v>
      </c>
    </row>
    <row r="507" spans="1:12" ht="12.75">
      <c r="A507" s="4" t="s">
        <v>27</v>
      </c>
      <c r="B507" s="4" t="s">
        <v>27</v>
      </c>
      <c r="C507" s="4" t="s">
        <v>27</v>
      </c>
      <c r="D507" s="4" t="s">
        <v>27</v>
      </c>
      <c r="E507" s="4" t="s">
        <v>37</v>
      </c>
      <c r="F507" s="4" t="s">
        <v>27</v>
      </c>
      <c r="G507" s="1" t="s">
        <v>107</v>
      </c>
      <c r="H507" s="1">
        <v>699376</v>
      </c>
      <c r="I507" s="1">
        <v>147835</v>
      </c>
      <c r="J507" s="1">
        <v>100624.08749</v>
      </c>
      <c r="K507" s="1">
        <v>598751.9125099999</v>
      </c>
      <c r="L507" s="1">
        <v>47210.912509999995</v>
      </c>
    </row>
    <row r="508" spans="1:12" ht="12.75">
      <c r="A508" s="4" t="s">
        <v>27</v>
      </c>
      <c r="B508" s="4" t="s">
        <v>27</v>
      </c>
      <c r="C508" s="4" t="s">
        <v>27</v>
      </c>
      <c r="D508" s="4" t="s">
        <v>70</v>
      </c>
      <c r="E508" s="4" t="s">
        <v>27</v>
      </c>
      <c r="F508" s="4" t="s">
        <v>27</v>
      </c>
      <c r="G508" s="1" t="s">
        <v>108</v>
      </c>
      <c r="H508" s="1">
        <v>36583</v>
      </c>
      <c r="I508" s="1">
        <v>10743</v>
      </c>
      <c r="J508" s="1">
        <v>10543</v>
      </c>
      <c r="K508" s="1">
        <v>26040</v>
      </c>
      <c r="L508" s="1">
        <v>200</v>
      </c>
    </row>
    <row r="509" spans="1:12" ht="12.75">
      <c r="A509" s="4" t="s">
        <v>27</v>
      </c>
      <c r="B509" s="4" t="s">
        <v>27</v>
      </c>
      <c r="C509" s="4" t="s">
        <v>27</v>
      </c>
      <c r="D509" s="4" t="s">
        <v>27</v>
      </c>
      <c r="E509" s="4" t="s">
        <v>37</v>
      </c>
      <c r="F509" s="4" t="s">
        <v>27</v>
      </c>
      <c r="G509" s="1" t="s">
        <v>108</v>
      </c>
      <c r="H509" s="1">
        <v>36583</v>
      </c>
      <c r="I509" s="1">
        <v>10743</v>
      </c>
      <c r="J509" s="1">
        <v>10543</v>
      </c>
      <c r="K509" s="1">
        <v>26040</v>
      </c>
      <c r="L509" s="1">
        <v>200</v>
      </c>
    </row>
    <row r="510" spans="1:12" ht="12.75">
      <c r="A510" s="4" t="s">
        <v>27</v>
      </c>
      <c r="B510" s="4" t="s">
        <v>27</v>
      </c>
      <c r="C510" s="4" t="s">
        <v>27</v>
      </c>
      <c r="D510" s="4" t="s">
        <v>76</v>
      </c>
      <c r="E510" s="4" t="s">
        <v>27</v>
      </c>
      <c r="F510" s="4" t="s">
        <v>27</v>
      </c>
      <c r="G510" s="1" t="s">
        <v>39</v>
      </c>
      <c r="H510" s="1">
        <v>6166</v>
      </c>
      <c r="I510" s="1">
        <v>1360</v>
      </c>
      <c r="J510" s="1">
        <v>899.998</v>
      </c>
      <c r="K510" s="1">
        <v>5266.002</v>
      </c>
      <c r="L510" s="1">
        <v>460.00199999999995</v>
      </c>
    </row>
    <row r="511" spans="1:12" ht="12.75">
      <c r="A511" s="4" t="s">
        <v>27</v>
      </c>
      <c r="B511" s="4" t="s">
        <v>27</v>
      </c>
      <c r="C511" s="4" t="s">
        <v>27</v>
      </c>
      <c r="D511" s="4" t="s">
        <v>27</v>
      </c>
      <c r="E511" s="4" t="s">
        <v>37</v>
      </c>
      <c r="F511" s="4" t="s">
        <v>27</v>
      </c>
      <c r="G511" s="1" t="s">
        <v>39</v>
      </c>
      <c r="H511" s="1">
        <v>6166</v>
      </c>
      <c r="I511" s="1">
        <v>1360</v>
      </c>
      <c r="J511" s="1">
        <v>899.998</v>
      </c>
      <c r="K511" s="1">
        <v>5266.002</v>
      </c>
      <c r="L511" s="1">
        <v>460.00199999999995</v>
      </c>
    </row>
    <row r="512" spans="1:12" ht="12.75">
      <c r="A512" s="4" t="s">
        <v>27</v>
      </c>
      <c r="B512" s="4" t="s">
        <v>27</v>
      </c>
      <c r="C512" s="4" t="s">
        <v>109</v>
      </c>
      <c r="D512" s="4" t="s">
        <v>27</v>
      </c>
      <c r="E512" s="4" t="s">
        <v>27</v>
      </c>
      <c r="F512" s="4" t="s">
        <v>27</v>
      </c>
      <c r="G512" s="1" t="s">
        <v>110</v>
      </c>
      <c r="H512" s="1">
        <v>413278</v>
      </c>
      <c r="I512" s="1">
        <v>84072</v>
      </c>
      <c r="J512" s="1">
        <v>49019.87916</v>
      </c>
      <c r="K512" s="1">
        <v>364258.12084</v>
      </c>
      <c r="L512" s="1">
        <v>35052.12084</v>
      </c>
    </row>
    <row r="513" spans="1:12" ht="12.75">
      <c r="A513" s="4" t="s">
        <v>27</v>
      </c>
      <c r="B513" s="4" t="s">
        <v>27</v>
      </c>
      <c r="C513" s="4" t="s">
        <v>27</v>
      </c>
      <c r="D513" s="4" t="s">
        <v>35</v>
      </c>
      <c r="E513" s="4" t="s">
        <v>27</v>
      </c>
      <c r="F513" s="4" t="s">
        <v>27</v>
      </c>
      <c r="G513" s="1" t="s">
        <v>111</v>
      </c>
      <c r="H513" s="1">
        <v>175137</v>
      </c>
      <c r="I513" s="1">
        <v>35391</v>
      </c>
      <c r="J513" s="1">
        <v>22536.84792</v>
      </c>
      <c r="K513" s="1">
        <v>152600.15208</v>
      </c>
      <c r="L513" s="1">
        <v>12854.15208</v>
      </c>
    </row>
    <row r="514" spans="1:12" ht="12.75">
      <c r="A514" s="4" t="s">
        <v>27</v>
      </c>
      <c r="B514" s="4" t="s">
        <v>27</v>
      </c>
      <c r="C514" s="4" t="s">
        <v>27</v>
      </c>
      <c r="D514" s="4" t="s">
        <v>27</v>
      </c>
      <c r="E514" s="4" t="s">
        <v>37</v>
      </c>
      <c r="F514" s="4" t="s">
        <v>27</v>
      </c>
      <c r="G514" s="1" t="s">
        <v>111</v>
      </c>
      <c r="H514" s="1">
        <v>175137</v>
      </c>
      <c r="I514" s="1">
        <v>35391</v>
      </c>
      <c r="J514" s="1">
        <v>22536.84792</v>
      </c>
      <c r="K514" s="1">
        <v>152600.15208</v>
      </c>
      <c r="L514" s="1">
        <v>12854.15208</v>
      </c>
    </row>
    <row r="515" spans="1:12" ht="12.75">
      <c r="A515" s="4" t="s">
        <v>27</v>
      </c>
      <c r="B515" s="4" t="s">
        <v>27</v>
      </c>
      <c r="C515" s="4" t="s">
        <v>27</v>
      </c>
      <c r="D515" s="4" t="s">
        <v>52</v>
      </c>
      <c r="E515" s="4" t="s">
        <v>27</v>
      </c>
      <c r="F515" s="4" t="s">
        <v>27</v>
      </c>
      <c r="G515" s="1" t="s">
        <v>112</v>
      </c>
      <c r="H515" s="1">
        <v>147069</v>
      </c>
      <c r="I515" s="1">
        <v>33036</v>
      </c>
      <c r="J515" s="1">
        <v>18737.77324</v>
      </c>
      <c r="K515" s="1">
        <v>128331.22676</v>
      </c>
      <c r="L515" s="1">
        <v>14298.226760000001</v>
      </c>
    </row>
    <row r="516" spans="1:12" ht="12.75">
      <c r="A516" s="4" t="s">
        <v>27</v>
      </c>
      <c r="B516" s="4" t="s">
        <v>27</v>
      </c>
      <c r="C516" s="4" t="s">
        <v>27</v>
      </c>
      <c r="D516" s="4" t="s">
        <v>27</v>
      </c>
      <c r="E516" s="4" t="s">
        <v>37</v>
      </c>
      <c r="F516" s="4" t="s">
        <v>27</v>
      </c>
      <c r="G516" s="1" t="s">
        <v>112</v>
      </c>
      <c r="H516" s="1">
        <v>147069</v>
      </c>
      <c r="I516" s="1">
        <v>33036</v>
      </c>
      <c r="J516" s="1">
        <v>18737.77324</v>
      </c>
      <c r="K516" s="1">
        <v>128331.22676</v>
      </c>
      <c r="L516" s="1">
        <v>14298.226760000001</v>
      </c>
    </row>
    <row r="517" spans="1:12" ht="12.75">
      <c r="A517" s="4" t="s">
        <v>27</v>
      </c>
      <c r="B517" s="4" t="s">
        <v>27</v>
      </c>
      <c r="C517" s="4" t="s">
        <v>27</v>
      </c>
      <c r="D517" s="4" t="s">
        <v>64</v>
      </c>
      <c r="E517" s="4" t="s">
        <v>27</v>
      </c>
      <c r="F517" s="4" t="s">
        <v>27</v>
      </c>
      <c r="G517" s="1" t="s">
        <v>113</v>
      </c>
      <c r="H517" s="1">
        <v>20264</v>
      </c>
      <c r="I517" s="1">
        <v>4348</v>
      </c>
      <c r="J517" s="1">
        <v>1509.688</v>
      </c>
      <c r="K517" s="1">
        <v>18754.311999999998</v>
      </c>
      <c r="L517" s="1">
        <v>2838.312</v>
      </c>
    </row>
    <row r="518" spans="1:12" ht="12.75">
      <c r="A518" s="4" t="s">
        <v>27</v>
      </c>
      <c r="B518" s="4" t="s">
        <v>27</v>
      </c>
      <c r="C518" s="4" t="s">
        <v>27</v>
      </c>
      <c r="D518" s="4" t="s">
        <v>27</v>
      </c>
      <c r="E518" s="4" t="s">
        <v>37</v>
      </c>
      <c r="F518" s="4" t="s">
        <v>27</v>
      </c>
      <c r="G518" s="1" t="s">
        <v>113</v>
      </c>
      <c r="H518" s="1">
        <v>20264</v>
      </c>
      <c r="I518" s="1">
        <v>4348</v>
      </c>
      <c r="J518" s="1">
        <v>1509.688</v>
      </c>
      <c r="K518" s="1">
        <v>18754.311999999998</v>
      </c>
      <c r="L518" s="1">
        <v>2838.312</v>
      </c>
    </row>
    <row r="519" spans="1:12" ht="12.75">
      <c r="A519" s="4" t="s">
        <v>27</v>
      </c>
      <c r="B519" s="4" t="s">
        <v>27</v>
      </c>
      <c r="C519" s="4" t="s">
        <v>27</v>
      </c>
      <c r="D519" s="4" t="s">
        <v>44</v>
      </c>
      <c r="E519" s="4" t="s">
        <v>27</v>
      </c>
      <c r="F519" s="4" t="s">
        <v>27</v>
      </c>
      <c r="G519" s="1" t="s">
        <v>114</v>
      </c>
      <c r="H519" s="1">
        <v>54038</v>
      </c>
      <c r="I519" s="1">
        <v>9771</v>
      </c>
      <c r="J519" s="1">
        <v>5390.192</v>
      </c>
      <c r="K519" s="1">
        <v>48647.808</v>
      </c>
      <c r="L519" s="1">
        <v>4380.808</v>
      </c>
    </row>
    <row r="520" spans="1:12" ht="12.75">
      <c r="A520" s="4" t="s">
        <v>27</v>
      </c>
      <c r="B520" s="4" t="s">
        <v>27</v>
      </c>
      <c r="C520" s="4" t="s">
        <v>27</v>
      </c>
      <c r="D520" s="4" t="s">
        <v>27</v>
      </c>
      <c r="E520" s="4" t="s">
        <v>37</v>
      </c>
      <c r="F520" s="4" t="s">
        <v>27</v>
      </c>
      <c r="G520" s="1" t="s">
        <v>114</v>
      </c>
      <c r="H520" s="1">
        <v>54038</v>
      </c>
      <c r="I520" s="1">
        <v>9771</v>
      </c>
      <c r="J520" s="1">
        <v>5390.192</v>
      </c>
      <c r="K520" s="1">
        <v>48647.808</v>
      </c>
      <c r="L520" s="1">
        <v>4380.808</v>
      </c>
    </row>
    <row r="521" spans="1:12" ht="12.75">
      <c r="A521" s="4" t="s">
        <v>27</v>
      </c>
      <c r="B521" s="4" t="s">
        <v>27</v>
      </c>
      <c r="C521" s="4" t="s">
        <v>27</v>
      </c>
      <c r="D521" s="4" t="s">
        <v>68</v>
      </c>
      <c r="E521" s="4" t="s">
        <v>27</v>
      </c>
      <c r="F521" s="4" t="s">
        <v>27</v>
      </c>
      <c r="G521" s="1" t="s">
        <v>39</v>
      </c>
      <c r="H521" s="1">
        <v>16770</v>
      </c>
      <c r="I521" s="1">
        <v>1526</v>
      </c>
      <c r="J521" s="1">
        <v>845.378</v>
      </c>
      <c r="K521" s="1">
        <v>15924.622</v>
      </c>
      <c r="L521" s="1">
        <v>680.622</v>
      </c>
    </row>
    <row r="522" spans="1:12" ht="12.75">
      <c r="A522" s="4" t="s">
        <v>27</v>
      </c>
      <c r="B522" s="4" t="s">
        <v>27</v>
      </c>
      <c r="C522" s="4" t="s">
        <v>27</v>
      </c>
      <c r="D522" s="4" t="s">
        <v>27</v>
      </c>
      <c r="E522" s="4" t="s">
        <v>37</v>
      </c>
      <c r="F522" s="4" t="s">
        <v>27</v>
      </c>
      <c r="G522" s="1" t="s">
        <v>39</v>
      </c>
      <c r="H522" s="1">
        <v>16770</v>
      </c>
      <c r="I522" s="1">
        <v>1526</v>
      </c>
      <c r="J522" s="1">
        <v>845.378</v>
      </c>
      <c r="K522" s="1">
        <v>15924.622</v>
      </c>
      <c r="L522" s="1">
        <v>680.622</v>
      </c>
    </row>
    <row r="523" spans="1:12" ht="12.75">
      <c r="A523" s="4" t="s">
        <v>27</v>
      </c>
      <c r="B523" s="4" t="s">
        <v>27</v>
      </c>
      <c r="C523" s="4" t="s">
        <v>115</v>
      </c>
      <c r="D523" s="4" t="s">
        <v>27</v>
      </c>
      <c r="E523" s="4" t="s">
        <v>27</v>
      </c>
      <c r="F523" s="4" t="s">
        <v>27</v>
      </c>
      <c r="G523" s="1" t="s">
        <v>116</v>
      </c>
      <c r="H523" s="1">
        <v>22969355</v>
      </c>
      <c r="I523" s="1">
        <v>1753910</v>
      </c>
      <c r="J523" s="1">
        <v>1354471.53462</v>
      </c>
      <c r="K523" s="1">
        <v>21614883.465379998</v>
      </c>
      <c r="L523" s="1">
        <v>399438.46537999995</v>
      </c>
    </row>
    <row r="524" spans="1:12" ht="12.75">
      <c r="A524" s="4" t="s">
        <v>27</v>
      </c>
      <c r="B524" s="4" t="s">
        <v>27</v>
      </c>
      <c r="C524" s="4" t="s">
        <v>27</v>
      </c>
      <c r="D524" s="4" t="s">
        <v>35</v>
      </c>
      <c r="E524" s="4" t="s">
        <v>27</v>
      </c>
      <c r="F524" s="4" t="s">
        <v>27</v>
      </c>
      <c r="G524" s="1" t="s">
        <v>117</v>
      </c>
      <c r="H524" s="1">
        <v>295324</v>
      </c>
      <c r="I524" s="1">
        <v>65983</v>
      </c>
      <c r="J524" s="1">
        <v>43408.32462</v>
      </c>
      <c r="K524" s="1">
        <v>251915.67538</v>
      </c>
      <c r="L524" s="1">
        <v>22574.67538</v>
      </c>
    </row>
    <row r="525" spans="1:12" ht="12.75">
      <c r="A525" s="4" t="s">
        <v>27</v>
      </c>
      <c r="B525" s="4" t="s">
        <v>27</v>
      </c>
      <c r="C525" s="4" t="s">
        <v>27</v>
      </c>
      <c r="D525" s="4" t="s">
        <v>27</v>
      </c>
      <c r="E525" s="4" t="s">
        <v>37</v>
      </c>
      <c r="F525" s="4" t="s">
        <v>27</v>
      </c>
      <c r="G525" s="1" t="s">
        <v>117</v>
      </c>
      <c r="H525" s="1">
        <v>295324</v>
      </c>
      <c r="I525" s="1">
        <v>65983</v>
      </c>
      <c r="J525" s="1">
        <v>43408.32462</v>
      </c>
      <c r="K525" s="1">
        <v>251915.67538</v>
      </c>
      <c r="L525" s="1">
        <v>22574.67538</v>
      </c>
    </row>
    <row r="526" spans="1:12" ht="12.75">
      <c r="A526" s="4" t="s">
        <v>27</v>
      </c>
      <c r="B526" s="4" t="s">
        <v>27</v>
      </c>
      <c r="C526" s="4" t="s">
        <v>27</v>
      </c>
      <c r="D526" s="4" t="s">
        <v>52</v>
      </c>
      <c r="E526" s="4" t="s">
        <v>27</v>
      </c>
      <c r="F526" s="4" t="s">
        <v>27</v>
      </c>
      <c r="G526" s="1" t="s">
        <v>118</v>
      </c>
      <c r="H526" s="1">
        <v>250000</v>
      </c>
      <c r="I526" s="1">
        <v>72976</v>
      </c>
      <c r="J526" s="1">
        <v>70001.8</v>
      </c>
      <c r="K526" s="1">
        <v>179998.2</v>
      </c>
      <c r="L526" s="1">
        <v>2974.199999999997</v>
      </c>
    </row>
    <row r="527" spans="1:12" ht="12.75">
      <c r="A527" s="4" t="s">
        <v>27</v>
      </c>
      <c r="B527" s="4" t="s">
        <v>27</v>
      </c>
      <c r="C527" s="4" t="s">
        <v>27</v>
      </c>
      <c r="D527" s="4" t="s">
        <v>27</v>
      </c>
      <c r="E527" s="4" t="s">
        <v>37</v>
      </c>
      <c r="F527" s="4" t="s">
        <v>27</v>
      </c>
      <c r="G527" s="1" t="s">
        <v>118</v>
      </c>
      <c r="H527" s="1">
        <v>250000</v>
      </c>
      <c r="I527" s="1">
        <v>72976</v>
      </c>
      <c r="J527" s="1">
        <v>70001.8</v>
      </c>
      <c r="K527" s="1">
        <v>179998.2</v>
      </c>
      <c r="L527" s="1">
        <v>2974.199999999997</v>
      </c>
    </row>
    <row r="528" spans="1:12" ht="12.75">
      <c r="A528" s="4" t="s">
        <v>27</v>
      </c>
      <c r="B528" s="4" t="s">
        <v>27</v>
      </c>
      <c r="C528" s="4" t="s">
        <v>27</v>
      </c>
      <c r="D528" s="4" t="s">
        <v>64</v>
      </c>
      <c r="E528" s="4" t="s">
        <v>27</v>
      </c>
      <c r="F528" s="4" t="s">
        <v>27</v>
      </c>
      <c r="G528" s="1" t="s">
        <v>119</v>
      </c>
      <c r="H528" s="1">
        <v>1000</v>
      </c>
      <c r="I528" s="1">
        <v>0</v>
      </c>
      <c r="J528" s="1">
        <v>0</v>
      </c>
      <c r="K528" s="1">
        <v>1000</v>
      </c>
      <c r="L528" s="1">
        <v>0</v>
      </c>
    </row>
    <row r="529" spans="1:12" ht="12.75">
      <c r="A529" s="4" t="s">
        <v>27</v>
      </c>
      <c r="B529" s="4" t="s">
        <v>27</v>
      </c>
      <c r="C529" s="4" t="s">
        <v>27</v>
      </c>
      <c r="D529" s="4" t="s">
        <v>27</v>
      </c>
      <c r="E529" s="4" t="s">
        <v>37</v>
      </c>
      <c r="F529" s="4" t="s">
        <v>27</v>
      </c>
      <c r="G529" s="1" t="s">
        <v>119</v>
      </c>
      <c r="H529" s="1">
        <v>1000</v>
      </c>
      <c r="I529" s="1">
        <v>0</v>
      </c>
      <c r="J529" s="1">
        <v>0</v>
      </c>
      <c r="K529" s="1">
        <v>1000</v>
      </c>
      <c r="L529" s="1">
        <v>0</v>
      </c>
    </row>
    <row r="530" spans="1:12" ht="12.75">
      <c r="A530" s="4" t="s">
        <v>27</v>
      </c>
      <c r="B530" s="4" t="s">
        <v>27</v>
      </c>
      <c r="C530" s="4" t="s">
        <v>27</v>
      </c>
      <c r="D530" s="4" t="s">
        <v>38</v>
      </c>
      <c r="E530" s="4" t="s">
        <v>27</v>
      </c>
      <c r="F530" s="4" t="s">
        <v>27</v>
      </c>
      <c r="G530" s="1" t="s">
        <v>120</v>
      </c>
      <c r="H530" s="1">
        <v>60500</v>
      </c>
      <c r="I530" s="1">
        <v>14819</v>
      </c>
      <c r="J530" s="1">
        <v>14818.009</v>
      </c>
      <c r="K530" s="1">
        <v>45681.991</v>
      </c>
      <c r="L530" s="1">
        <v>0.9909999999999854</v>
      </c>
    </row>
    <row r="531" spans="1:12" ht="12.75">
      <c r="A531" s="4" t="s">
        <v>27</v>
      </c>
      <c r="B531" s="4" t="s">
        <v>27</v>
      </c>
      <c r="C531" s="4" t="s">
        <v>27</v>
      </c>
      <c r="D531" s="4" t="s">
        <v>27</v>
      </c>
      <c r="E531" s="4" t="s">
        <v>29</v>
      </c>
      <c r="F531" s="4" t="s">
        <v>27</v>
      </c>
      <c r="G531" s="1" t="s">
        <v>30</v>
      </c>
      <c r="H531" s="1">
        <v>60500</v>
      </c>
      <c r="I531" s="1">
        <v>14819</v>
      </c>
      <c r="J531" s="1">
        <v>14818.009</v>
      </c>
      <c r="K531" s="1">
        <v>45681.991</v>
      </c>
      <c r="L531" s="1">
        <v>0.9909999999999854</v>
      </c>
    </row>
    <row r="532" spans="1:12" ht="12.75">
      <c r="A532" s="4" t="s">
        <v>27</v>
      </c>
      <c r="B532" s="4" t="s">
        <v>27</v>
      </c>
      <c r="C532" s="4" t="s">
        <v>27</v>
      </c>
      <c r="D532" s="4" t="s">
        <v>68</v>
      </c>
      <c r="E532" s="4" t="s">
        <v>27</v>
      </c>
      <c r="F532" s="4" t="s">
        <v>27</v>
      </c>
      <c r="G532" s="1" t="s">
        <v>121</v>
      </c>
      <c r="H532" s="1">
        <v>60596</v>
      </c>
      <c r="I532" s="1">
        <v>0</v>
      </c>
      <c r="J532" s="1">
        <v>0</v>
      </c>
      <c r="K532" s="1">
        <v>60596</v>
      </c>
      <c r="L532" s="1">
        <v>0</v>
      </c>
    </row>
    <row r="533" spans="1:12" ht="12.75">
      <c r="A533" s="4" t="s">
        <v>27</v>
      </c>
      <c r="B533" s="4" t="s">
        <v>27</v>
      </c>
      <c r="C533" s="4" t="s">
        <v>27</v>
      </c>
      <c r="D533" s="4" t="s">
        <v>27</v>
      </c>
      <c r="E533" s="4" t="s">
        <v>37</v>
      </c>
      <c r="F533" s="4" t="s">
        <v>27</v>
      </c>
      <c r="G533" s="1" t="s">
        <v>121</v>
      </c>
      <c r="H533" s="1">
        <v>60596</v>
      </c>
      <c r="I533" s="1">
        <v>0</v>
      </c>
      <c r="J533" s="1">
        <v>0</v>
      </c>
      <c r="K533" s="1">
        <v>60596</v>
      </c>
      <c r="L533" s="1">
        <v>0</v>
      </c>
    </row>
    <row r="534" spans="1:12" ht="12.75">
      <c r="A534" s="4" t="s">
        <v>27</v>
      </c>
      <c r="B534" s="4" t="s">
        <v>27</v>
      </c>
      <c r="C534" s="4" t="s">
        <v>27</v>
      </c>
      <c r="D534" s="4" t="s">
        <v>122</v>
      </c>
      <c r="E534" s="4" t="s">
        <v>27</v>
      </c>
      <c r="F534" s="4" t="s">
        <v>27</v>
      </c>
      <c r="G534" s="1" t="s">
        <v>123</v>
      </c>
      <c r="H534" s="1">
        <v>1772996</v>
      </c>
      <c r="I534" s="1">
        <v>129733</v>
      </c>
      <c r="J534" s="1">
        <v>87004.9</v>
      </c>
      <c r="K534" s="1">
        <v>1685991.1</v>
      </c>
      <c r="L534" s="1">
        <v>42728.100000000006</v>
      </c>
    </row>
    <row r="535" spans="1:12" ht="12.75">
      <c r="A535" s="4" t="s">
        <v>27</v>
      </c>
      <c r="B535" s="4" t="s">
        <v>27</v>
      </c>
      <c r="C535" s="4" t="s">
        <v>27</v>
      </c>
      <c r="D535" s="4" t="s">
        <v>27</v>
      </c>
      <c r="E535" s="4" t="s">
        <v>37</v>
      </c>
      <c r="F535" s="4" t="s">
        <v>27</v>
      </c>
      <c r="G535" s="1" t="s">
        <v>123</v>
      </c>
      <c r="H535" s="1">
        <v>1772996</v>
      </c>
      <c r="I535" s="1">
        <v>129733</v>
      </c>
      <c r="J535" s="1">
        <v>87004.9</v>
      </c>
      <c r="K535" s="1">
        <v>1685991.1</v>
      </c>
      <c r="L535" s="1">
        <v>42728.100000000006</v>
      </c>
    </row>
    <row r="536" spans="1:12" ht="12.75">
      <c r="A536" s="4" t="s">
        <v>27</v>
      </c>
      <c r="B536" s="4" t="s">
        <v>27</v>
      </c>
      <c r="C536" s="4" t="s">
        <v>27</v>
      </c>
      <c r="D536" s="4" t="s">
        <v>79</v>
      </c>
      <c r="E536" s="4" t="s">
        <v>27</v>
      </c>
      <c r="F536" s="4" t="s">
        <v>27</v>
      </c>
      <c r="G536" s="1" t="s">
        <v>39</v>
      </c>
      <c r="H536" s="1">
        <v>140617</v>
      </c>
      <c r="I536" s="1">
        <v>1834</v>
      </c>
      <c r="J536" s="1">
        <v>544</v>
      </c>
      <c r="K536" s="1">
        <v>140073</v>
      </c>
      <c r="L536" s="1">
        <v>1290</v>
      </c>
    </row>
    <row r="537" spans="1:12" ht="12.75">
      <c r="A537" s="4" t="s">
        <v>27</v>
      </c>
      <c r="B537" s="4" t="s">
        <v>27</v>
      </c>
      <c r="C537" s="4" t="s">
        <v>27</v>
      </c>
      <c r="D537" s="4" t="s">
        <v>27</v>
      </c>
      <c r="E537" s="4" t="s">
        <v>37</v>
      </c>
      <c r="F537" s="4" t="s">
        <v>27</v>
      </c>
      <c r="G537" s="1" t="s">
        <v>39</v>
      </c>
      <c r="H537" s="1">
        <v>140617</v>
      </c>
      <c r="I537" s="1">
        <v>1834</v>
      </c>
      <c r="J537" s="1">
        <v>544</v>
      </c>
      <c r="K537" s="1">
        <v>140073</v>
      </c>
      <c r="L537" s="1">
        <v>1290</v>
      </c>
    </row>
    <row r="538" spans="1:12" ht="12.75">
      <c r="A538" s="4" t="s">
        <v>27</v>
      </c>
      <c r="B538" s="4" t="s">
        <v>27</v>
      </c>
      <c r="C538" s="4" t="s">
        <v>27</v>
      </c>
      <c r="D538" s="4" t="s">
        <v>29</v>
      </c>
      <c r="E538" s="4" t="s">
        <v>27</v>
      </c>
      <c r="F538" s="4" t="s">
        <v>27</v>
      </c>
      <c r="G538" s="1" t="s">
        <v>124</v>
      </c>
      <c r="H538" s="1">
        <v>424596</v>
      </c>
      <c r="I538" s="1">
        <v>121735</v>
      </c>
      <c r="J538" s="1">
        <v>99750.92</v>
      </c>
      <c r="K538" s="1">
        <v>324845.08</v>
      </c>
      <c r="L538" s="1">
        <v>21984.08</v>
      </c>
    </row>
    <row r="539" spans="1:12" ht="12.75">
      <c r="A539" s="4" t="s">
        <v>27</v>
      </c>
      <c r="B539" s="4" t="s">
        <v>27</v>
      </c>
      <c r="C539" s="4" t="s">
        <v>27</v>
      </c>
      <c r="D539" s="4" t="s">
        <v>27</v>
      </c>
      <c r="E539" s="4" t="s">
        <v>37</v>
      </c>
      <c r="F539" s="4" t="s">
        <v>27</v>
      </c>
      <c r="G539" s="1" t="s">
        <v>124</v>
      </c>
      <c r="H539" s="1">
        <v>424596</v>
      </c>
      <c r="I539" s="1">
        <v>121735</v>
      </c>
      <c r="J539" s="1">
        <v>99750.92</v>
      </c>
      <c r="K539" s="1">
        <v>324845.08</v>
      </c>
      <c r="L539" s="1">
        <v>21984.08</v>
      </c>
    </row>
    <row r="540" spans="1:12" ht="12.75">
      <c r="A540" s="4" t="s">
        <v>27</v>
      </c>
      <c r="B540" s="4" t="s">
        <v>27</v>
      </c>
      <c r="C540" s="4" t="s">
        <v>27</v>
      </c>
      <c r="D540" s="4" t="s">
        <v>83</v>
      </c>
      <c r="E540" s="4" t="s">
        <v>27</v>
      </c>
      <c r="F540" s="4" t="s">
        <v>27</v>
      </c>
      <c r="G540" s="1" t="s">
        <v>125</v>
      </c>
      <c r="H540" s="1">
        <v>606215</v>
      </c>
      <c r="I540" s="1">
        <v>208009</v>
      </c>
      <c r="J540" s="1">
        <v>191631.885</v>
      </c>
      <c r="K540" s="1">
        <v>414583.115</v>
      </c>
      <c r="L540" s="1">
        <v>16377.11499999999</v>
      </c>
    </row>
    <row r="541" spans="1:12" ht="12.75">
      <c r="A541" s="4" t="s">
        <v>27</v>
      </c>
      <c r="B541" s="4" t="s">
        <v>27</v>
      </c>
      <c r="C541" s="4" t="s">
        <v>27</v>
      </c>
      <c r="D541" s="4" t="s">
        <v>27</v>
      </c>
      <c r="E541" s="4" t="s">
        <v>37</v>
      </c>
      <c r="F541" s="4" t="s">
        <v>27</v>
      </c>
      <c r="G541" s="1" t="s">
        <v>125</v>
      </c>
      <c r="H541" s="1">
        <v>606215</v>
      </c>
      <c r="I541" s="1">
        <v>208009</v>
      </c>
      <c r="J541" s="1">
        <v>191631.885</v>
      </c>
      <c r="K541" s="1">
        <v>414583.115</v>
      </c>
      <c r="L541" s="1">
        <v>16377.11499999999</v>
      </c>
    </row>
    <row r="542" spans="1:12" ht="12.75">
      <c r="A542" s="4" t="s">
        <v>27</v>
      </c>
      <c r="B542" s="4" t="s">
        <v>27</v>
      </c>
      <c r="C542" s="4" t="s">
        <v>27</v>
      </c>
      <c r="D542" s="4" t="s">
        <v>85</v>
      </c>
      <c r="E542" s="4" t="s">
        <v>27</v>
      </c>
      <c r="F542" s="4" t="s">
        <v>27</v>
      </c>
      <c r="G542" s="1" t="s">
        <v>126</v>
      </c>
      <c r="H542" s="1">
        <v>31557</v>
      </c>
      <c r="I542" s="1">
        <v>10286</v>
      </c>
      <c r="J542" s="1">
        <v>8843.228</v>
      </c>
      <c r="K542" s="1">
        <v>22713.772</v>
      </c>
      <c r="L542" s="1">
        <v>1442.7720000000008</v>
      </c>
    </row>
    <row r="543" spans="1:12" ht="12.75">
      <c r="A543" s="4" t="s">
        <v>27</v>
      </c>
      <c r="B543" s="4" t="s">
        <v>27</v>
      </c>
      <c r="C543" s="4" t="s">
        <v>27</v>
      </c>
      <c r="D543" s="4" t="s">
        <v>27</v>
      </c>
      <c r="E543" s="4" t="s">
        <v>37</v>
      </c>
      <c r="F543" s="4" t="s">
        <v>27</v>
      </c>
      <c r="G543" s="1" t="s">
        <v>126</v>
      </c>
      <c r="H543" s="1">
        <v>31557</v>
      </c>
      <c r="I543" s="1">
        <v>10286</v>
      </c>
      <c r="J543" s="1">
        <v>8843.228</v>
      </c>
      <c r="K543" s="1">
        <v>22713.772</v>
      </c>
      <c r="L543" s="1">
        <v>1442.7720000000008</v>
      </c>
    </row>
    <row r="544" spans="1:12" ht="12.75">
      <c r="A544" s="4" t="s">
        <v>27</v>
      </c>
      <c r="B544" s="4" t="s">
        <v>27</v>
      </c>
      <c r="C544" s="4" t="s">
        <v>27</v>
      </c>
      <c r="D544" s="4" t="s">
        <v>127</v>
      </c>
      <c r="E544" s="4" t="s">
        <v>27</v>
      </c>
      <c r="F544" s="4" t="s">
        <v>27</v>
      </c>
      <c r="G544" s="1" t="s">
        <v>128</v>
      </c>
      <c r="H544" s="1">
        <v>3592029</v>
      </c>
      <c r="I544" s="1">
        <v>320904</v>
      </c>
      <c r="J544" s="1">
        <v>266754.534</v>
      </c>
      <c r="K544" s="1">
        <v>3325274.466</v>
      </c>
      <c r="L544" s="1">
        <v>54149.466000000015</v>
      </c>
    </row>
    <row r="545" spans="1:12" ht="12.75">
      <c r="A545" s="4" t="s">
        <v>27</v>
      </c>
      <c r="B545" s="4" t="s">
        <v>27</v>
      </c>
      <c r="C545" s="4" t="s">
        <v>27</v>
      </c>
      <c r="D545" s="4" t="s">
        <v>27</v>
      </c>
      <c r="E545" s="4" t="s">
        <v>37</v>
      </c>
      <c r="F545" s="4" t="s">
        <v>27</v>
      </c>
      <c r="G545" s="1" t="s">
        <v>128</v>
      </c>
      <c r="H545" s="1">
        <v>3592029</v>
      </c>
      <c r="I545" s="1">
        <v>320904</v>
      </c>
      <c r="J545" s="1">
        <v>266754.534</v>
      </c>
      <c r="K545" s="1">
        <v>3325274.466</v>
      </c>
      <c r="L545" s="1">
        <v>54149.466000000015</v>
      </c>
    </row>
    <row r="546" spans="1:12" ht="12.75">
      <c r="A546" s="4" t="s">
        <v>27</v>
      </c>
      <c r="B546" s="4" t="s">
        <v>27</v>
      </c>
      <c r="C546" s="4" t="s">
        <v>27</v>
      </c>
      <c r="D546" s="4" t="s">
        <v>129</v>
      </c>
      <c r="E546" s="4" t="s">
        <v>27</v>
      </c>
      <c r="F546" s="4" t="s">
        <v>27</v>
      </c>
      <c r="G546" s="1" t="s">
        <v>130</v>
      </c>
      <c r="H546" s="1">
        <v>1595494</v>
      </c>
      <c r="I546" s="1">
        <v>1198</v>
      </c>
      <c r="J546" s="1">
        <v>1198</v>
      </c>
      <c r="K546" s="1">
        <v>1594296</v>
      </c>
      <c r="L546" s="1">
        <v>0</v>
      </c>
    </row>
    <row r="547" spans="1:12" ht="12.75">
      <c r="A547" s="4" t="s">
        <v>27</v>
      </c>
      <c r="B547" s="4" t="s">
        <v>27</v>
      </c>
      <c r="C547" s="4" t="s">
        <v>27</v>
      </c>
      <c r="D547" s="4" t="s">
        <v>27</v>
      </c>
      <c r="E547" s="4" t="s">
        <v>47</v>
      </c>
      <c r="F547" s="4" t="s">
        <v>27</v>
      </c>
      <c r="G547" s="1" t="s">
        <v>48</v>
      </c>
      <c r="H547" s="1">
        <v>319941</v>
      </c>
      <c r="I547" s="1">
        <v>0</v>
      </c>
      <c r="J547" s="1">
        <v>0</v>
      </c>
      <c r="K547" s="1">
        <v>319941</v>
      </c>
      <c r="L547" s="1">
        <v>0</v>
      </c>
    </row>
    <row r="548" spans="1:12" ht="12.75">
      <c r="A548" s="4" t="s">
        <v>27</v>
      </c>
      <c r="B548" s="4" t="s">
        <v>27</v>
      </c>
      <c r="C548" s="4" t="s">
        <v>27</v>
      </c>
      <c r="D548" s="4" t="s">
        <v>27</v>
      </c>
      <c r="E548" s="4" t="s">
        <v>29</v>
      </c>
      <c r="F548" s="4" t="s">
        <v>27</v>
      </c>
      <c r="G548" s="1" t="s">
        <v>30</v>
      </c>
      <c r="H548" s="1">
        <v>1275553</v>
      </c>
      <c r="I548" s="1">
        <v>1198</v>
      </c>
      <c r="J548" s="1">
        <v>1198</v>
      </c>
      <c r="K548" s="1">
        <v>1274355</v>
      </c>
      <c r="L548" s="1">
        <v>0</v>
      </c>
    </row>
    <row r="549" spans="1:12" ht="12.75">
      <c r="A549" s="4" t="s">
        <v>27</v>
      </c>
      <c r="B549" s="4" t="s">
        <v>27</v>
      </c>
      <c r="C549" s="4" t="s">
        <v>27</v>
      </c>
      <c r="D549" s="4" t="s">
        <v>87</v>
      </c>
      <c r="E549" s="4" t="s">
        <v>27</v>
      </c>
      <c r="F549" s="4" t="s">
        <v>27</v>
      </c>
      <c r="G549" s="1" t="s">
        <v>131</v>
      </c>
      <c r="H549" s="1">
        <v>447980</v>
      </c>
      <c r="I549" s="1">
        <v>42758</v>
      </c>
      <c r="J549" s="1">
        <v>39025.5</v>
      </c>
      <c r="K549" s="1">
        <v>408954.5</v>
      </c>
      <c r="L549" s="1">
        <v>3732.5</v>
      </c>
    </row>
    <row r="550" spans="1:12" ht="12.75">
      <c r="A550" s="4" t="s">
        <v>27</v>
      </c>
      <c r="B550" s="4" t="s">
        <v>27</v>
      </c>
      <c r="C550" s="4" t="s">
        <v>27</v>
      </c>
      <c r="D550" s="4" t="s">
        <v>27</v>
      </c>
      <c r="E550" s="4" t="s">
        <v>37</v>
      </c>
      <c r="F550" s="4" t="s">
        <v>27</v>
      </c>
      <c r="G550" s="1" t="s">
        <v>131</v>
      </c>
      <c r="H550" s="1">
        <v>447980</v>
      </c>
      <c r="I550" s="1">
        <v>42758</v>
      </c>
      <c r="J550" s="1">
        <v>39025.5</v>
      </c>
      <c r="K550" s="1">
        <v>408954.5</v>
      </c>
      <c r="L550" s="1">
        <v>3732.5</v>
      </c>
    </row>
    <row r="551" spans="1:12" ht="12.75">
      <c r="A551" s="4" t="s">
        <v>27</v>
      </c>
      <c r="B551" s="4" t="s">
        <v>27</v>
      </c>
      <c r="C551" s="4" t="s">
        <v>27</v>
      </c>
      <c r="D551" s="4" t="s">
        <v>88</v>
      </c>
      <c r="E551" s="4" t="s">
        <v>27</v>
      </c>
      <c r="F551" s="4" t="s">
        <v>27</v>
      </c>
      <c r="G551" s="1" t="s">
        <v>132</v>
      </c>
      <c r="H551" s="1">
        <v>1455314</v>
      </c>
      <c r="I551" s="1">
        <v>347639</v>
      </c>
      <c r="J551" s="1">
        <v>314726.089</v>
      </c>
      <c r="K551" s="1">
        <v>1140587.911</v>
      </c>
      <c r="L551" s="1">
        <v>32912.91100000002</v>
      </c>
    </row>
    <row r="552" spans="1:12" ht="12.75">
      <c r="A552" s="4" t="s">
        <v>27</v>
      </c>
      <c r="B552" s="4" t="s">
        <v>27</v>
      </c>
      <c r="C552" s="4" t="s">
        <v>27</v>
      </c>
      <c r="D552" s="4" t="s">
        <v>27</v>
      </c>
      <c r="E552" s="4" t="s">
        <v>47</v>
      </c>
      <c r="F552" s="4" t="s">
        <v>27</v>
      </c>
      <c r="G552" s="1" t="s">
        <v>48</v>
      </c>
      <c r="H552" s="1">
        <v>956163</v>
      </c>
      <c r="I552" s="1">
        <v>265639</v>
      </c>
      <c r="J552" s="1">
        <v>245639.089</v>
      </c>
      <c r="K552" s="1">
        <v>710523.911</v>
      </c>
      <c r="L552" s="1">
        <v>19999.910999999993</v>
      </c>
    </row>
    <row r="553" spans="1:12" ht="12.75">
      <c r="A553" s="4" t="s">
        <v>27</v>
      </c>
      <c r="B553" s="4" t="s">
        <v>27</v>
      </c>
      <c r="C553" s="4" t="s">
        <v>27</v>
      </c>
      <c r="D553" s="4" t="s">
        <v>27</v>
      </c>
      <c r="E553" s="4" t="s">
        <v>29</v>
      </c>
      <c r="F553" s="4" t="s">
        <v>27</v>
      </c>
      <c r="G553" s="1" t="s">
        <v>30</v>
      </c>
      <c r="H553" s="1">
        <v>499151</v>
      </c>
      <c r="I553" s="1">
        <v>82000</v>
      </c>
      <c r="J553" s="1">
        <v>69087</v>
      </c>
      <c r="K553" s="1">
        <v>430064</v>
      </c>
      <c r="L553" s="1">
        <v>12913</v>
      </c>
    </row>
    <row r="554" spans="1:12" ht="12.75">
      <c r="A554" s="4" t="s">
        <v>27</v>
      </c>
      <c r="B554" s="4" t="s">
        <v>27</v>
      </c>
      <c r="C554" s="4" t="s">
        <v>27</v>
      </c>
      <c r="D554" s="4" t="s">
        <v>90</v>
      </c>
      <c r="E554" s="4" t="s">
        <v>27</v>
      </c>
      <c r="F554" s="4" t="s">
        <v>27</v>
      </c>
      <c r="G554" s="1" t="s">
        <v>133</v>
      </c>
      <c r="H554" s="1">
        <v>8220069</v>
      </c>
      <c r="I554" s="1">
        <v>252874</v>
      </c>
      <c r="J554" s="1">
        <v>86324.024</v>
      </c>
      <c r="K554" s="1">
        <v>8133744.976</v>
      </c>
      <c r="L554" s="1">
        <v>166549.976</v>
      </c>
    </row>
    <row r="555" spans="1:12" ht="12.75">
      <c r="A555" s="4" t="s">
        <v>27</v>
      </c>
      <c r="B555" s="4" t="s">
        <v>27</v>
      </c>
      <c r="C555" s="4" t="s">
        <v>27</v>
      </c>
      <c r="D555" s="4" t="s">
        <v>27</v>
      </c>
      <c r="E555" s="4" t="s">
        <v>29</v>
      </c>
      <c r="F555" s="4" t="s">
        <v>27</v>
      </c>
      <c r="G555" s="1" t="s">
        <v>30</v>
      </c>
      <c r="H555" s="1">
        <v>8220069</v>
      </c>
      <c r="I555" s="1">
        <v>252874</v>
      </c>
      <c r="J555" s="1">
        <v>86324.024</v>
      </c>
      <c r="K555" s="1">
        <v>8133744.976</v>
      </c>
      <c r="L555" s="1">
        <v>166549.976</v>
      </c>
    </row>
    <row r="556" spans="1:12" ht="12.75">
      <c r="A556" s="4" t="s">
        <v>27</v>
      </c>
      <c r="B556" s="4" t="s">
        <v>27</v>
      </c>
      <c r="C556" s="4" t="s">
        <v>27</v>
      </c>
      <c r="D556" s="4" t="s">
        <v>45</v>
      </c>
      <c r="E556" s="4" t="s">
        <v>27</v>
      </c>
      <c r="F556" s="4" t="s">
        <v>27</v>
      </c>
      <c r="G556" s="1" t="s">
        <v>134</v>
      </c>
      <c r="H556" s="1">
        <v>80000</v>
      </c>
      <c r="I556" s="1">
        <v>0</v>
      </c>
      <c r="J556" s="1">
        <v>0</v>
      </c>
      <c r="K556" s="1">
        <v>80000</v>
      </c>
      <c r="L556" s="1">
        <v>0</v>
      </c>
    </row>
    <row r="557" spans="1:12" ht="12.75">
      <c r="A557" s="4" t="s">
        <v>27</v>
      </c>
      <c r="B557" s="4" t="s">
        <v>27</v>
      </c>
      <c r="C557" s="4" t="s">
        <v>27</v>
      </c>
      <c r="D557" s="4" t="s">
        <v>27</v>
      </c>
      <c r="E557" s="4" t="s">
        <v>37</v>
      </c>
      <c r="F557" s="4" t="s">
        <v>27</v>
      </c>
      <c r="G557" s="1" t="s">
        <v>134</v>
      </c>
      <c r="H557" s="1">
        <v>80000</v>
      </c>
      <c r="I557" s="1">
        <v>0</v>
      </c>
      <c r="J557" s="1">
        <v>0</v>
      </c>
      <c r="K557" s="1">
        <v>80000</v>
      </c>
      <c r="L557" s="1">
        <v>0</v>
      </c>
    </row>
    <row r="558" spans="1:12" ht="12.75">
      <c r="A558" s="4" t="s">
        <v>27</v>
      </c>
      <c r="B558" s="4" t="s">
        <v>27</v>
      </c>
      <c r="C558" s="4" t="s">
        <v>27</v>
      </c>
      <c r="D558" s="4" t="s">
        <v>135</v>
      </c>
      <c r="E558" s="4" t="s">
        <v>27</v>
      </c>
      <c r="F558" s="4" t="s">
        <v>27</v>
      </c>
      <c r="G558" s="1" t="s">
        <v>136</v>
      </c>
      <c r="H558" s="1">
        <v>10000</v>
      </c>
      <c r="I558" s="1">
        <v>0</v>
      </c>
      <c r="J558" s="1">
        <v>0</v>
      </c>
      <c r="K558" s="1">
        <v>10000</v>
      </c>
      <c r="L558" s="1">
        <v>0</v>
      </c>
    </row>
    <row r="559" spans="1:12" ht="12.75">
      <c r="A559" s="4" t="s">
        <v>27</v>
      </c>
      <c r="B559" s="4" t="s">
        <v>27</v>
      </c>
      <c r="C559" s="4" t="s">
        <v>27</v>
      </c>
      <c r="D559" s="4" t="s">
        <v>27</v>
      </c>
      <c r="E559" s="4" t="s">
        <v>37</v>
      </c>
      <c r="F559" s="4" t="s">
        <v>27</v>
      </c>
      <c r="G559" s="1" t="s">
        <v>136</v>
      </c>
      <c r="H559" s="1">
        <v>10000</v>
      </c>
      <c r="I559" s="1">
        <v>0</v>
      </c>
      <c r="J559" s="1">
        <v>0</v>
      </c>
      <c r="K559" s="1">
        <v>10000</v>
      </c>
      <c r="L559" s="1">
        <v>0</v>
      </c>
    </row>
    <row r="560" spans="1:12" ht="12.75">
      <c r="A560" s="4" t="s">
        <v>27</v>
      </c>
      <c r="B560" s="4" t="s">
        <v>27</v>
      </c>
      <c r="C560" s="4" t="s">
        <v>27</v>
      </c>
      <c r="D560" s="4" t="s">
        <v>72</v>
      </c>
      <c r="E560" s="4" t="s">
        <v>27</v>
      </c>
      <c r="F560" s="4" t="s">
        <v>27</v>
      </c>
      <c r="G560" s="1" t="s">
        <v>137</v>
      </c>
      <c r="H560" s="1">
        <v>104065</v>
      </c>
      <c r="I560" s="1">
        <v>6590</v>
      </c>
      <c r="J560" s="1">
        <v>6270</v>
      </c>
      <c r="K560" s="1">
        <v>97795</v>
      </c>
      <c r="L560" s="1">
        <v>320</v>
      </c>
    </row>
    <row r="561" spans="1:12" ht="12.75">
      <c r="A561" s="4" t="s">
        <v>27</v>
      </c>
      <c r="B561" s="4" t="s">
        <v>27</v>
      </c>
      <c r="C561" s="4" t="s">
        <v>27</v>
      </c>
      <c r="D561" s="4" t="s">
        <v>27</v>
      </c>
      <c r="E561" s="4" t="s">
        <v>29</v>
      </c>
      <c r="F561" s="4" t="s">
        <v>27</v>
      </c>
      <c r="G561" s="1" t="s">
        <v>30</v>
      </c>
      <c r="H561" s="1">
        <v>104065</v>
      </c>
      <c r="I561" s="1">
        <v>6590</v>
      </c>
      <c r="J561" s="1">
        <v>6270</v>
      </c>
      <c r="K561" s="1">
        <v>97795</v>
      </c>
      <c r="L561" s="1">
        <v>320</v>
      </c>
    </row>
    <row r="562" spans="1:12" ht="12.75">
      <c r="A562" s="4" t="s">
        <v>27</v>
      </c>
      <c r="B562" s="4" t="s">
        <v>27</v>
      </c>
      <c r="C562" s="4" t="s">
        <v>27</v>
      </c>
      <c r="D562" s="4" t="s">
        <v>74</v>
      </c>
      <c r="E562" s="4" t="s">
        <v>27</v>
      </c>
      <c r="F562" s="4" t="s">
        <v>27</v>
      </c>
      <c r="G562" s="1" t="s">
        <v>138</v>
      </c>
      <c r="H562" s="1">
        <v>3181528</v>
      </c>
      <c r="I562" s="1">
        <v>59500</v>
      </c>
      <c r="J562" s="1">
        <v>58000</v>
      </c>
      <c r="K562" s="1">
        <v>3123528</v>
      </c>
      <c r="L562" s="1">
        <v>1500</v>
      </c>
    </row>
    <row r="563" spans="1:12" ht="12.75">
      <c r="A563" s="4" t="s">
        <v>27</v>
      </c>
      <c r="B563" s="4" t="s">
        <v>27</v>
      </c>
      <c r="C563" s="4" t="s">
        <v>27</v>
      </c>
      <c r="D563" s="4" t="s">
        <v>27</v>
      </c>
      <c r="E563" s="4" t="s">
        <v>47</v>
      </c>
      <c r="F563" s="4" t="s">
        <v>27</v>
      </c>
      <c r="G563" s="1" t="s">
        <v>48</v>
      </c>
      <c r="H563" s="1">
        <v>1723493</v>
      </c>
      <c r="I563" s="1">
        <v>0</v>
      </c>
      <c r="J563" s="1">
        <v>0</v>
      </c>
      <c r="K563" s="1">
        <v>1723493</v>
      </c>
      <c r="L563" s="1">
        <v>0</v>
      </c>
    </row>
    <row r="564" spans="1:12" ht="12.75">
      <c r="A564" s="4" t="s">
        <v>27</v>
      </c>
      <c r="B564" s="4" t="s">
        <v>27</v>
      </c>
      <c r="C564" s="4" t="s">
        <v>27</v>
      </c>
      <c r="D564" s="4" t="s">
        <v>27</v>
      </c>
      <c r="E564" s="4" t="s">
        <v>29</v>
      </c>
      <c r="F564" s="4" t="s">
        <v>27</v>
      </c>
      <c r="G564" s="1" t="s">
        <v>30</v>
      </c>
      <c r="H564" s="1">
        <v>1458035</v>
      </c>
      <c r="I564" s="1">
        <v>59500</v>
      </c>
      <c r="J564" s="1">
        <v>58000</v>
      </c>
      <c r="K564" s="1">
        <v>1400035</v>
      </c>
      <c r="L564" s="1">
        <v>1500</v>
      </c>
    </row>
    <row r="565" spans="1:12" ht="12.75">
      <c r="A565" s="4" t="s">
        <v>27</v>
      </c>
      <c r="B565" s="4" t="s">
        <v>27</v>
      </c>
      <c r="C565" s="4" t="s">
        <v>27</v>
      </c>
      <c r="D565" s="4" t="s">
        <v>139</v>
      </c>
      <c r="E565" s="4" t="s">
        <v>27</v>
      </c>
      <c r="F565" s="4" t="s">
        <v>27</v>
      </c>
      <c r="G565" s="1" t="s">
        <v>140</v>
      </c>
      <c r="H565" s="1">
        <v>597536</v>
      </c>
      <c r="I565" s="1">
        <v>59533</v>
      </c>
      <c r="J565" s="1">
        <v>43305</v>
      </c>
      <c r="K565" s="1">
        <v>554231</v>
      </c>
      <c r="L565" s="1">
        <v>16228</v>
      </c>
    </row>
    <row r="566" spans="1:12" ht="12.75">
      <c r="A566" s="4" t="s">
        <v>27</v>
      </c>
      <c r="B566" s="4" t="s">
        <v>27</v>
      </c>
      <c r="C566" s="4" t="s">
        <v>27</v>
      </c>
      <c r="D566" s="4" t="s">
        <v>27</v>
      </c>
      <c r="E566" s="4" t="s">
        <v>29</v>
      </c>
      <c r="F566" s="4" t="s">
        <v>27</v>
      </c>
      <c r="G566" s="1" t="s">
        <v>30</v>
      </c>
      <c r="H566" s="1">
        <v>597536</v>
      </c>
      <c r="I566" s="1">
        <v>59533</v>
      </c>
      <c r="J566" s="1">
        <v>43305</v>
      </c>
      <c r="K566" s="1">
        <v>554231</v>
      </c>
      <c r="L566" s="1">
        <v>16228</v>
      </c>
    </row>
    <row r="567" spans="1:12" ht="12.75">
      <c r="A567" s="4" t="s">
        <v>27</v>
      </c>
      <c r="B567" s="4" t="s">
        <v>27</v>
      </c>
      <c r="C567" s="4" t="s">
        <v>27</v>
      </c>
      <c r="D567" s="4" t="s">
        <v>141</v>
      </c>
      <c r="E567" s="4" t="s">
        <v>27</v>
      </c>
      <c r="F567" s="4" t="s">
        <v>27</v>
      </c>
      <c r="G567" s="1" t="s">
        <v>142</v>
      </c>
      <c r="H567" s="1">
        <v>0</v>
      </c>
      <c r="I567" s="1">
        <v>0</v>
      </c>
      <c r="J567" s="1">
        <v>0</v>
      </c>
      <c r="K567" s="1">
        <v>0</v>
      </c>
      <c r="L567" s="1">
        <v>0</v>
      </c>
    </row>
    <row r="568" spans="1:12" ht="12.75">
      <c r="A568" s="4" t="s">
        <v>27</v>
      </c>
      <c r="B568" s="4" t="s">
        <v>27</v>
      </c>
      <c r="C568" s="4" t="s">
        <v>27</v>
      </c>
      <c r="D568" s="4" t="s">
        <v>27</v>
      </c>
      <c r="E568" s="4" t="s">
        <v>37</v>
      </c>
      <c r="F568" s="4" t="s">
        <v>27</v>
      </c>
      <c r="G568" s="1" t="s">
        <v>142</v>
      </c>
      <c r="H568" s="1">
        <v>0</v>
      </c>
      <c r="I568" s="1">
        <v>0</v>
      </c>
      <c r="J568" s="1">
        <v>0</v>
      </c>
      <c r="K568" s="1">
        <v>0</v>
      </c>
      <c r="L568" s="1">
        <v>0</v>
      </c>
    </row>
    <row r="569" spans="1:12" ht="12.75">
      <c r="A569" s="4" t="s">
        <v>27</v>
      </c>
      <c r="B569" s="4" t="s">
        <v>27</v>
      </c>
      <c r="C569" s="4" t="s">
        <v>27</v>
      </c>
      <c r="D569" s="4" t="s">
        <v>100</v>
      </c>
      <c r="E569" s="4" t="s">
        <v>27</v>
      </c>
      <c r="F569" s="4" t="s">
        <v>27</v>
      </c>
      <c r="G569" s="1" t="s">
        <v>101</v>
      </c>
      <c r="H569" s="1">
        <v>27600</v>
      </c>
      <c r="I569" s="1">
        <v>27600</v>
      </c>
      <c r="J569" s="1">
        <v>13680</v>
      </c>
      <c r="K569" s="1">
        <v>13920</v>
      </c>
      <c r="L569" s="1">
        <v>13920</v>
      </c>
    </row>
    <row r="570" spans="1:12" ht="12.75">
      <c r="A570" s="4" t="s">
        <v>27</v>
      </c>
      <c r="B570" s="4" t="s">
        <v>27</v>
      </c>
      <c r="C570" s="4" t="s">
        <v>27</v>
      </c>
      <c r="D570" s="4" t="s">
        <v>27</v>
      </c>
      <c r="E570" s="4" t="s">
        <v>37</v>
      </c>
      <c r="F570" s="4" t="s">
        <v>27</v>
      </c>
      <c r="G570" s="1" t="s">
        <v>101</v>
      </c>
      <c r="H570" s="1">
        <v>27600</v>
      </c>
      <c r="I570" s="1">
        <v>27600</v>
      </c>
      <c r="J570" s="1">
        <v>13680</v>
      </c>
      <c r="K570" s="1">
        <v>13920</v>
      </c>
      <c r="L570" s="1">
        <v>13920</v>
      </c>
    </row>
    <row r="571" spans="1:6" ht="12.75">
      <c r="A571" s="4" t="s">
        <v>27</v>
      </c>
      <c r="B571" s="4" t="s">
        <v>27</v>
      </c>
      <c r="C571" s="4" t="s">
        <v>27</v>
      </c>
      <c r="D571" s="4"/>
      <c r="E571" s="2"/>
      <c r="F571" s="2"/>
    </row>
    <row r="1808" spans="11:12" ht="12.75">
      <c r="K1808" s="1">
        <v>696.085</v>
      </c>
      <c r="L1808" s="1">
        <v>346.08500000000004</v>
      </c>
    </row>
    <row r="1809" spans="1:12" ht="12.75">
      <c r="A1809" s="4" t="s">
        <v>27</v>
      </c>
      <c r="B1809" s="4" t="s">
        <v>27</v>
      </c>
      <c r="C1809" s="4" t="s">
        <v>27</v>
      </c>
      <c r="D1809" s="4" t="s">
        <v>27</v>
      </c>
      <c r="E1809" s="4" t="s">
        <v>27</v>
      </c>
      <c r="F1809" s="4" t="s">
        <v>143</v>
      </c>
      <c r="G1809" s="1" t="s">
        <v>144</v>
      </c>
      <c r="H1809" s="1">
        <v>81642</v>
      </c>
      <c r="I1809" s="1">
        <v>59311</v>
      </c>
      <c r="J1809" s="1">
        <v>47459.132</v>
      </c>
      <c r="K1809" s="1">
        <v>34182.868</v>
      </c>
      <c r="L1809" s="1">
        <v>11851.868000000002</v>
      </c>
    </row>
    <row r="1810" spans="1:12" ht="12.75">
      <c r="A1810" s="4" t="s">
        <v>27</v>
      </c>
      <c r="B1810" s="4" t="s">
        <v>27</v>
      </c>
      <c r="C1810" s="4" t="s">
        <v>27</v>
      </c>
      <c r="D1810" s="4" t="s">
        <v>27</v>
      </c>
      <c r="E1810" s="4" t="s">
        <v>27</v>
      </c>
      <c r="F1810" s="4" t="s">
        <v>145</v>
      </c>
      <c r="G1810" s="1" t="s">
        <v>146</v>
      </c>
      <c r="H1810" s="1">
        <v>1283</v>
      </c>
      <c r="I1810" s="1">
        <v>963</v>
      </c>
      <c r="J1810" s="1">
        <v>641.849</v>
      </c>
      <c r="K1810" s="1">
        <v>641.151</v>
      </c>
      <c r="L1810" s="1">
        <v>321.15099999999995</v>
      </c>
    </row>
    <row r="1811" spans="1:12" ht="12.75">
      <c r="A1811" s="4" t="s">
        <v>27</v>
      </c>
      <c r="B1811" s="4" t="s">
        <v>27</v>
      </c>
      <c r="C1811" s="4" t="s">
        <v>27</v>
      </c>
      <c r="D1811" s="4" t="s">
        <v>27</v>
      </c>
      <c r="E1811" s="4" t="s">
        <v>27</v>
      </c>
      <c r="F1811" s="4" t="s">
        <v>147</v>
      </c>
      <c r="G1811" s="1" t="s">
        <v>148</v>
      </c>
      <c r="H1811" s="1">
        <v>2290</v>
      </c>
      <c r="I1811" s="1">
        <v>1719</v>
      </c>
      <c r="J1811" s="1">
        <v>1719</v>
      </c>
      <c r="K1811" s="1">
        <v>571</v>
      </c>
      <c r="L1811" s="1">
        <v>0</v>
      </c>
    </row>
    <row r="1812" spans="1:12" ht="12.75">
      <c r="A1812" s="4" t="s">
        <v>27</v>
      </c>
      <c r="B1812" s="4" t="s">
        <v>27</v>
      </c>
      <c r="C1812" s="4" t="s">
        <v>27</v>
      </c>
      <c r="D1812" s="4" t="s">
        <v>27</v>
      </c>
      <c r="E1812" s="4" t="s">
        <v>27</v>
      </c>
      <c r="F1812" s="4" t="s">
        <v>149</v>
      </c>
      <c r="G1812" s="1" t="s">
        <v>150</v>
      </c>
      <c r="H1812" s="1">
        <v>18810</v>
      </c>
      <c r="I1812" s="1">
        <v>14112</v>
      </c>
      <c r="J1812" s="1">
        <v>14109.005</v>
      </c>
      <c r="K1812" s="1">
        <v>4700.995000000001</v>
      </c>
      <c r="L1812" s="1">
        <v>2.9950000000008004</v>
      </c>
    </row>
    <row r="1813" spans="1:12" ht="12.75">
      <c r="A1813" s="4" t="s">
        <v>27</v>
      </c>
      <c r="B1813" s="4" t="s">
        <v>27</v>
      </c>
      <c r="C1813" s="4" t="s">
        <v>27</v>
      </c>
      <c r="D1813" s="4" t="s">
        <v>27</v>
      </c>
      <c r="E1813" s="4" t="s">
        <v>27</v>
      </c>
      <c r="F1813" s="4" t="s">
        <v>151</v>
      </c>
      <c r="G1813" s="1" t="s">
        <v>152</v>
      </c>
      <c r="H1813" s="1">
        <v>14900</v>
      </c>
      <c r="I1813" s="1">
        <v>8668</v>
      </c>
      <c r="J1813" s="1">
        <v>7712</v>
      </c>
      <c r="K1813" s="1">
        <v>7188</v>
      </c>
      <c r="L1813" s="1">
        <v>956</v>
      </c>
    </row>
    <row r="1814" spans="1:12" ht="12.75">
      <c r="A1814" s="4" t="s">
        <v>27</v>
      </c>
      <c r="B1814" s="4" t="s">
        <v>27</v>
      </c>
      <c r="C1814" s="4" t="s">
        <v>27</v>
      </c>
      <c r="D1814" s="4" t="s">
        <v>27</v>
      </c>
      <c r="E1814" s="4" t="s">
        <v>27</v>
      </c>
      <c r="F1814" s="4" t="s">
        <v>153</v>
      </c>
      <c r="G1814" s="1" t="s">
        <v>154</v>
      </c>
      <c r="H1814" s="1">
        <v>44359</v>
      </c>
      <c r="I1814" s="1">
        <v>33849</v>
      </c>
      <c r="J1814" s="1">
        <v>23277.278</v>
      </c>
      <c r="K1814" s="1">
        <v>21081.722</v>
      </c>
      <c r="L1814" s="1">
        <v>10571.722000000002</v>
      </c>
    </row>
    <row r="1815" spans="1:12" ht="12.75">
      <c r="A1815" s="4" t="s">
        <v>27</v>
      </c>
      <c r="B1815" s="4" t="s">
        <v>27</v>
      </c>
      <c r="C1815" s="4" t="s">
        <v>27</v>
      </c>
      <c r="D1815" s="4" t="s">
        <v>27</v>
      </c>
      <c r="E1815" s="4" t="s">
        <v>27</v>
      </c>
      <c r="F1815" s="4" t="s">
        <v>155</v>
      </c>
      <c r="G1815" s="1" t="s">
        <v>156</v>
      </c>
      <c r="H1815" s="1">
        <v>1414</v>
      </c>
      <c r="I1815" s="1">
        <v>928</v>
      </c>
      <c r="J1815" s="1">
        <v>927.494</v>
      </c>
      <c r="K1815" s="1">
        <v>486.506</v>
      </c>
      <c r="L1815" s="1">
        <v>0.5059999999999718</v>
      </c>
    </row>
    <row r="1816" spans="1:12" ht="12.75">
      <c r="A1816" s="4" t="s">
        <v>27</v>
      </c>
      <c r="B1816" s="4" t="s">
        <v>27</v>
      </c>
      <c r="C1816" s="4" t="s">
        <v>27</v>
      </c>
      <c r="D1816" s="4" t="s">
        <v>27</v>
      </c>
      <c r="E1816" s="4" t="s">
        <v>27</v>
      </c>
      <c r="F1816" s="4" t="s">
        <v>157</v>
      </c>
      <c r="G1816" s="1" t="s">
        <v>158</v>
      </c>
      <c r="H1816" s="1">
        <v>1408</v>
      </c>
      <c r="I1816" s="1">
        <v>928</v>
      </c>
      <c r="J1816" s="1">
        <v>927.494</v>
      </c>
      <c r="K1816" s="1">
        <v>480.506</v>
      </c>
      <c r="L1816" s="1">
        <v>0.5059999999999718</v>
      </c>
    </row>
    <row r="1817" spans="1:12" ht="12.75">
      <c r="A1817" s="4" t="s">
        <v>27</v>
      </c>
      <c r="B1817" s="4" t="s">
        <v>27</v>
      </c>
      <c r="C1817" s="4" t="s">
        <v>27</v>
      </c>
      <c r="D1817" s="4" t="s">
        <v>27</v>
      </c>
      <c r="E1817" s="4" t="s">
        <v>27</v>
      </c>
      <c r="F1817" s="4" t="s">
        <v>159</v>
      </c>
      <c r="G1817" s="1" t="s">
        <v>160</v>
      </c>
      <c r="H1817" s="1">
        <v>6</v>
      </c>
      <c r="I1817" s="1">
        <v>0</v>
      </c>
      <c r="J1817" s="1">
        <v>0</v>
      </c>
      <c r="K1817" s="1">
        <v>6</v>
      </c>
      <c r="L1817" s="1">
        <v>0</v>
      </c>
    </row>
    <row r="1818" spans="1:12" ht="12.75">
      <c r="A1818" s="4" t="s">
        <v>27</v>
      </c>
      <c r="B1818" s="4" t="s">
        <v>27</v>
      </c>
      <c r="C1818" s="4" t="s">
        <v>27</v>
      </c>
      <c r="D1818" s="4" t="s">
        <v>64</v>
      </c>
      <c r="E1818" s="4" t="s">
        <v>27</v>
      </c>
      <c r="F1818" s="4" t="s">
        <v>27</v>
      </c>
      <c r="G1818" s="1" t="s">
        <v>161</v>
      </c>
      <c r="H1818" s="1">
        <v>166576</v>
      </c>
      <c r="I1818" s="1">
        <v>114997</v>
      </c>
      <c r="J1818" s="1">
        <v>91575.55926</v>
      </c>
      <c r="K1818" s="1">
        <v>75000.44074</v>
      </c>
      <c r="L1818" s="1">
        <v>23421.440740000005</v>
      </c>
    </row>
    <row r="1819" spans="1:12" ht="12.75">
      <c r="A1819" s="4" t="s">
        <v>27</v>
      </c>
      <c r="B1819" s="4" t="s">
        <v>27</v>
      </c>
      <c r="C1819" s="4" t="s">
        <v>27</v>
      </c>
      <c r="D1819" s="4" t="s">
        <v>27</v>
      </c>
      <c r="E1819" s="4" t="s">
        <v>37</v>
      </c>
      <c r="F1819" s="4" t="s">
        <v>27</v>
      </c>
      <c r="G1819" s="1" t="s">
        <v>161</v>
      </c>
      <c r="H1819" s="1">
        <v>166576</v>
      </c>
      <c r="I1819" s="1">
        <v>114997</v>
      </c>
      <c r="J1819" s="1">
        <v>91575.55926</v>
      </c>
      <c r="K1819" s="1">
        <v>75000.44074</v>
      </c>
      <c r="L1819" s="1">
        <v>23421.440740000005</v>
      </c>
    </row>
    <row r="1820" spans="1:12" ht="12.75">
      <c r="A1820" s="4" t="s">
        <v>27</v>
      </c>
      <c r="B1820" s="4" t="s">
        <v>27</v>
      </c>
      <c r="C1820" s="4" t="s">
        <v>27</v>
      </c>
      <c r="D1820" s="4" t="s">
        <v>27</v>
      </c>
      <c r="E1820" s="4" t="s">
        <v>27</v>
      </c>
      <c r="F1820" s="4" t="s">
        <v>162</v>
      </c>
      <c r="G1820" s="1" t="s">
        <v>163</v>
      </c>
      <c r="H1820" s="1">
        <v>34663</v>
      </c>
      <c r="I1820" s="1">
        <v>26490</v>
      </c>
      <c r="J1820" s="1">
        <v>26290.84618</v>
      </c>
      <c r="K1820" s="1">
        <v>8372.15382</v>
      </c>
      <c r="L1820" s="1">
        <v>199.15381999999954</v>
      </c>
    </row>
    <row r="1821" spans="1:12" ht="12.75">
      <c r="A1821" s="4" t="s">
        <v>27</v>
      </c>
      <c r="B1821" s="4" t="s">
        <v>27</v>
      </c>
      <c r="C1821" s="4" t="s">
        <v>27</v>
      </c>
      <c r="D1821" s="4" t="s">
        <v>27</v>
      </c>
      <c r="E1821" s="4" t="s">
        <v>27</v>
      </c>
      <c r="F1821" s="4" t="s">
        <v>164</v>
      </c>
      <c r="G1821" s="1" t="s">
        <v>165</v>
      </c>
      <c r="H1821" s="1">
        <v>30547</v>
      </c>
      <c r="I1821" s="1">
        <v>22850</v>
      </c>
      <c r="J1821" s="1">
        <v>22780.16818</v>
      </c>
      <c r="K1821" s="1">
        <v>7766.831819999999</v>
      </c>
      <c r="L1821" s="1">
        <v>69.83181999999942</v>
      </c>
    </row>
    <row r="1822" spans="1:12" ht="12.75">
      <c r="A1822" s="4" t="s">
        <v>27</v>
      </c>
      <c r="B1822" s="4" t="s">
        <v>27</v>
      </c>
      <c r="C1822" s="4" t="s">
        <v>27</v>
      </c>
      <c r="D1822" s="4" t="s">
        <v>27</v>
      </c>
      <c r="E1822" s="4" t="s">
        <v>27</v>
      </c>
      <c r="F1822" s="4" t="s">
        <v>166</v>
      </c>
      <c r="G1822" s="1" t="s">
        <v>167</v>
      </c>
      <c r="H1822" s="1">
        <v>2076</v>
      </c>
      <c r="I1822" s="1">
        <v>2076</v>
      </c>
      <c r="J1822" s="1">
        <v>2066.119</v>
      </c>
      <c r="K1822" s="1">
        <v>9.880999999999858</v>
      </c>
      <c r="L1822" s="1">
        <v>9.880999999999858</v>
      </c>
    </row>
    <row r="1823" spans="1:12" ht="12.75">
      <c r="A1823" s="4" t="s">
        <v>27</v>
      </c>
      <c r="B1823" s="4" t="s">
        <v>27</v>
      </c>
      <c r="C1823" s="4" t="s">
        <v>27</v>
      </c>
      <c r="D1823" s="4" t="s">
        <v>27</v>
      </c>
      <c r="E1823" s="4" t="s">
        <v>27</v>
      </c>
      <c r="F1823" s="4" t="s">
        <v>168</v>
      </c>
      <c r="G1823" s="1" t="s">
        <v>169</v>
      </c>
      <c r="H1823" s="1">
        <v>2040</v>
      </c>
      <c r="I1823" s="1">
        <v>1564</v>
      </c>
      <c r="J1823" s="1">
        <v>1444.559</v>
      </c>
      <c r="K1823" s="1">
        <v>595.441</v>
      </c>
      <c r="L1823" s="1">
        <v>119.44100000000003</v>
      </c>
    </row>
    <row r="1824" spans="1:12" ht="12.75">
      <c r="A1824" s="4" t="s">
        <v>27</v>
      </c>
      <c r="B1824" s="4" t="s">
        <v>27</v>
      </c>
      <c r="C1824" s="4" t="s">
        <v>27</v>
      </c>
      <c r="D1824" s="4" t="s">
        <v>27</v>
      </c>
      <c r="E1824" s="4" t="s">
        <v>27</v>
      </c>
      <c r="F1824" s="4" t="s">
        <v>170</v>
      </c>
      <c r="G1824" s="1" t="s">
        <v>171</v>
      </c>
      <c r="H1824" s="1">
        <v>3264</v>
      </c>
      <c r="I1824" s="1">
        <v>2484</v>
      </c>
      <c r="J1824" s="1">
        <v>2516.012</v>
      </c>
      <c r="K1824" s="1">
        <v>747.9879999999998</v>
      </c>
      <c r="L1824" s="1">
        <v>-32.01200000000017</v>
      </c>
    </row>
    <row r="1825" spans="1:12" ht="12.75">
      <c r="A1825" s="4" t="s">
        <v>27</v>
      </c>
      <c r="B1825" s="4" t="s">
        <v>27</v>
      </c>
      <c r="C1825" s="4" t="s">
        <v>27</v>
      </c>
      <c r="D1825" s="4" t="s">
        <v>27</v>
      </c>
      <c r="E1825" s="4" t="s">
        <v>27</v>
      </c>
      <c r="F1825" s="4" t="s">
        <v>172</v>
      </c>
      <c r="G1825" s="1" t="s">
        <v>173</v>
      </c>
      <c r="H1825" s="1">
        <v>1746</v>
      </c>
      <c r="I1825" s="1">
        <v>1321</v>
      </c>
      <c r="J1825" s="1">
        <v>1358.733</v>
      </c>
      <c r="K1825" s="1">
        <v>387.26700000000005</v>
      </c>
      <c r="L1825" s="1">
        <v>-37.73299999999995</v>
      </c>
    </row>
    <row r="1826" spans="1:12" ht="12.75">
      <c r="A1826" s="4" t="s">
        <v>27</v>
      </c>
      <c r="B1826" s="4" t="s">
        <v>27</v>
      </c>
      <c r="C1826" s="4" t="s">
        <v>27</v>
      </c>
      <c r="D1826" s="4" t="s">
        <v>27</v>
      </c>
      <c r="E1826" s="4" t="s">
        <v>27</v>
      </c>
      <c r="F1826" s="4" t="s">
        <v>174</v>
      </c>
      <c r="G1826" s="1" t="s">
        <v>175</v>
      </c>
      <c r="H1826" s="1">
        <v>1481</v>
      </c>
      <c r="I1826" s="1">
        <v>1126</v>
      </c>
      <c r="J1826" s="1">
        <v>1120.492</v>
      </c>
      <c r="K1826" s="1">
        <v>360.50800000000004</v>
      </c>
      <c r="L1826" s="1">
        <v>5.508000000000038</v>
      </c>
    </row>
    <row r="1827" spans="1:12" ht="12.75">
      <c r="A1827" s="4" t="s">
        <v>27</v>
      </c>
      <c r="B1827" s="4" t="s">
        <v>27</v>
      </c>
      <c r="C1827" s="4" t="s">
        <v>27</v>
      </c>
      <c r="D1827" s="4" t="s">
        <v>27</v>
      </c>
      <c r="E1827" s="4" t="s">
        <v>27</v>
      </c>
      <c r="F1827" s="4" t="s">
        <v>176</v>
      </c>
      <c r="G1827" s="1" t="s">
        <v>177</v>
      </c>
      <c r="H1827" s="1">
        <v>37</v>
      </c>
      <c r="I1827" s="1">
        <v>37</v>
      </c>
      <c r="J1827" s="1">
        <v>36.787</v>
      </c>
      <c r="K1827" s="1">
        <v>0.21300000000000097</v>
      </c>
      <c r="L1827" s="1">
        <v>0.21300000000000097</v>
      </c>
    </row>
    <row r="1828" spans="1:12" ht="12.75">
      <c r="A1828" s="4" t="s">
        <v>27</v>
      </c>
      <c r="B1828" s="4" t="s">
        <v>27</v>
      </c>
      <c r="C1828" s="4" t="s">
        <v>27</v>
      </c>
      <c r="D1828" s="4" t="s">
        <v>27</v>
      </c>
      <c r="E1828" s="4" t="s">
        <v>27</v>
      </c>
      <c r="F1828" s="4" t="s">
        <v>178</v>
      </c>
      <c r="G1828" s="1" t="s">
        <v>179</v>
      </c>
      <c r="H1828" s="1">
        <v>4613</v>
      </c>
      <c r="I1828" s="1">
        <v>4320</v>
      </c>
      <c r="J1828" s="1">
        <v>3727.062</v>
      </c>
      <c r="K1828" s="1">
        <v>885.9380000000001</v>
      </c>
      <c r="L1828" s="1">
        <v>592.9380000000001</v>
      </c>
    </row>
    <row r="1829" spans="1:12" ht="12.75">
      <c r="A1829" s="4" t="s">
        <v>27</v>
      </c>
      <c r="B1829" s="4" t="s">
        <v>27</v>
      </c>
      <c r="C1829" s="4" t="s">
        <v>27</v>
      </c>
      <c r="D1829" s="4" t="s">
        <v>27</v>
      </c>
      <c r="E1829" s="4" t="s">
        <v>27</v>
      </c>
      <c r="F1829" s="4" t="s">
        <v>180</v>
      </c>
      <c r="G1829" s="1" t="s">
        <v>181</v>
      </c>
      <c r="H1829" s="1">
        <v>4613</v>
      </c>
      <c r="I1829" s="1">
        <v>4320</v>
      </c>
      <c r="J1829" s="1">
        <v>3727.062</v>
      </c>
      <c r="K1829" s="1">
        <v>885.9380000000001</v>
      </c>
      <c r="L1829" s="1">
        <v>592.9380000000001</v>
      </c>
    </row>
    <row r="1830" spans="1:6" ht="12.75">
      <c r="A1830" s="4" t="s">
        <v>27</v>
      </c>
      <c r="B1830" s="4" t="s">
        <v>27</v>
      </c>
      <c r="C1830" s="4" t="s">
        <v>27</v>
      </c>
      <c r="D1830" s="2"/>
      <c r="E1830" s="2"/>
      <c r="F1830" s="2"/>
    </row>
  </sheetData>
  <sheetProtection/>
  <mergeCells count="8">
    <mergeCell ref="A1:N1"/>
    <mergeCell ref="A2:N2"/>
    <mergeCell ref="A3:N3"/>
    <mergeCell ref="A5:A6"/>
    <mergeCell ref="B5:B6"/>
    <mergeCell ref="C5:H5"/>
    <mergeCell ref="I5:M5"/>
    <mergeCell ref="N5:N6"/>
  </mergeCells>
  <printOptions horizontalCentered="1"/>
  <pageMargins left="0.2362204724409449" right="0.2755905511811024" top="0.1968503937007874" bottom="0.31496062992125984" header="0.15748031496062992" footer="0.2362204724409449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Yerema</dc:creator>
  <cp:keywords/>
  <dc:description/>
  <cp:lastModifiedBy>Сағи Жазира</cp:lastModifiedBy>
  <cp:lastPrinted>2016-04-30T05:08:31Z</cp:lastPrinted>
  <dcterms:created xsi:type="dcterms:W3CDTF">2008-09-11T03:34:45Z</dcterms:created>
  <dcterms:modified xsi:type="dcterms:W3CDTF">2016-05-16T08:57:44Z</dcterms:modified>
  <cp:category/>
  <cp:version/>
  <cp:contentType/>
  <cp:contentStatus/>
</cp:coreProperties>
</file>