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<sst xmlns="http://schemas.openxmlformats.org/spreadsheetml/2006/main" count="7" uniqueCount="7">
  <si>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Total dry production</t>
  </si>
  <si>
    <t>Gas re-injected</t>
  </si>
  <si>
    <t>Total water injected</t>
  </si>
  <si>
    <t>Gross stock at 00:01hrs</t>
  </si>
  <si>
    <t>Total gas produced</t>
  </si>
  <si>
    <t>Oil exported (wet)</t>
  </si>
  <si>
    <t>GOR scf/bbl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</si>
</sst>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0.0"/>
    <numFmt numFmtId="166" formatCode="\(General\)"/>
    <numFmt numFmtId="167" formatCode="0.000"/>
    <numFmt numFmtId="168" formatCode="0.0000"/>
    <numFmt numFmtId="169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1" fontId="1" fillId="0" borderId="13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 quotePrefix="1">
      <alignment horizontal="center"/>
    </xf>
    <xf numFmtId="0" fontId="2" fillId="0" borderId="9" xfId="0" applyFont="1" applyBorder="1" applyAlignment="1">
      <alignment/>
    </xf>
    <xf numFmtId="0" fontId="2" fillId="0" borderId="16" xfId="0" applyFont="1" applyBorder="1" applyAlignment="1" quotePrefix="1">
      <alignment horizontal="righ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2" fillId="0" borderId="11" xfId="0" applyFont="1" applyBorder="1" applyAlignment="1">
      <alignment horizontal="right"/>
    </xf>
    <xf numFmtId="2" fontId="2" fillId="0" borderId="16" xfId="0" applyNumberFormat="1" applyFont="1" applyBorder="1" applyAlignment="1" quotePrefix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awformk.EUU\Local%20Settings\Temporary%20Internet%20Files\OLK64\Daily%20Status%20Report%20Generation%20Files\DST%20-%20Daily%20Data%20Transfer%20Sheet%20-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Data entry"/>
      <sheetName val="Calculations"/>
      <sheetName val="Data for export"/>
    </sheetNames>
    <sheetDataSet>
      <sheetData sheetId="2">
        <row r="6">
          <cell r="B6" t="str">
            <v>Gas flared mmscfd</v>
          </cell>
          <cell r="C6" t="str">
            <v>Cumulative gas flared YTD mmscf</v>
          </cell>
          <cell r="D6" t="str">
            <v>Cold flaring in day mmscfd</v>
          </cell>
          <cell r="E6" t="str">
            <v>Cumulative cold flaring YTD mmscf</v>
          </cell>
          <cell r="F6" t="str">
            <v>oiw ppm</v>
          </cell>
          <cell r="G6" t="str">
            <v>PWRI efficiency %</v>
          </cell>
          <cell r="H6" t="str">
            <v>Gross production, bbls</v>
          </cell>
          <cell r="I6" t="str">
            <v>BS&amp;W</v>
          </cell>
          <cell r="J6" t="str">
            <v>Total dry production bbls</v>
          </cell>
          <cell r="K6" t="str">
            <v>Gross stock at 00:01 hrs bbls</v>
          </cell>
          <cell r="L6" t="str">
            <v>Oil exported (wet), bbls </v>
          </cell>
          <cell r="M6" t="str">
            <v>Diesel use m³</v>
          </cell>
          <cell r="N6" t="str">
            <v>Fuel gas kSm³</v>
          </cell>
          <cell r="O6" t="str">
            <v>Gas re-injected to AG01 kSm³</v>
          </cell>
          <cell r="P6" t="str">
            <v>EOR gas mmscfd</v>
          </cell>
          <cell r="Q6" t="str">
            <v>Total produced water bbls</v>
          </cell>
          <cell r="R6" t="str">
            <v>Produced water overboard bbls</v>
          </cell>
          <cell r="S6" t="str">
            <v>Total WI, m³</v>
          </cell>
          <cell r="T6" t="str">
            <v>Cumulative actual monthly production, mbd</v>
          </cell>
          <cell r="U6" t="str">
            <v>Month to date cumulative production  efficiency %</v>
          </cell>
          <cell r="V6" t="str">
            <v>Month to date cumulative WI efficiency %</v>
          </cell>
          <cell r="W6" t="str">
            <v>Wells potential mbd</v>
          </cell>
          <cell r="X6" t="str">
            <v>Production forecast mbd</v>
          </cell>
          <cell r="Y6" t="str">
            <v>Month number</v>
          </cell>
          <cell r="Z6" t="str">
            <v>Days in month</v>
          </cell>
          <cell r="AA6" t="str">
            <v>WI potential</v>
          </cell>
          <cell r="AB6" t="str">
            <v>Check on gas injection accounting</v>
          </cell>
          <cell r="AC6" t="str">
            <v>Total dry production bbls</v>
          </cell>
          <cell r="AD6" t="str">
            <v>Total WI bbls</v>
          </cell>
        </row>
        <row r="7">
          <cell r="A7">
            <v>37469</v>
          </cell>
          <cell r="D7">
            <v>0.9774746601840826</v>
          </cell>
          <cell r="E7">
            <v>0.9774746601840826</v>
          </cell>
          <cell r="F7" t="str">
            <v/>
          </cell>
          <cell r="I7">
            <v>7.5</v>
          </cell>
          <cell r="P7">
            <v>0</v>
          </cell>
          <cell r="S7">
            <v>32249</v>
          </cell>
          <cell r="T7">
            <v>157925</v>
          </cell>
          <cell r="U7">
            <v>93.17109144542773</v>
          </cell>
          <cell r="V7">
            <v>67.61336089666668</v>
          </cell>
          <cell r="W7">
            <v>169.5</v>
          </cell>
          <cell r="X7">
            <v>138</v>
          </cell>
          <cell r="Y7">
            <v>8</v>
          </cell>
          <cell r="Z7">
            <v>31</v>
          </cell>
          <cell r="AA7">
            <v>300</v>
          </cell>
          <cell r="AB7" t="str">
            <v/>
          </cell>
        </row>
        <row r="8">
          <cell r="A8">
            <v>37470</v>
          </cell>
          <cell r="B8">
            <v>3.5314666721488586E-05</v>
          </cell>
          <cell r="D8">
            <v>0</v>
          </cell>
          <cell r="E8">
            <v>0.9774746601840826</v>
          </cell>
          <cell r="F8" t="str">
            <v/>
          </cell>
          <cell r="G8">
            <v>0</v>
          </cell>
          <cell r="H8">
            <v>169561.3028</v>
          </cell>
          <cell r="I8">
            <v>4.45</v>
          </cell>
          <cell r="J8">
            <v>162015.8248254</v>
          </cell>
          <cell r="K8">
            <v>367381.774</v>
          </cell>
          <cell r="L8">
            <v>235398.68399999998</v>
          </cell>
          <cell r="M8">
            <v>0</v>
          </cell>
          <cell r="N8">
            <v>327.70000000001164</v>
          </cell>
          <cell r="O8">
            <v>1833.5</v>
          </cell>
          <cell r="P8">
            <v>0</v>
          </cell>
          <cell r="Q8">
            <v>22584.313974600012</v>
          </cell>
          <cell r="R8">
            <v>15038.836</v>
          </cell>
          <cell r="S8">
            <v>37132.40000000002</v>
          </cell>
          <cell r="T8">
            <v>319940.8248254</v>
          </cell>
          <cell r="U8">
            <v>189.8969570128307</v>
          </cell>
          <cell r="V8">
            <v>145.4652745113334</v>
          </cell>
          <cell r="W8">
            <v>167.5</v>
          </cell>
          <cell r="X8">
            <v>138</v>
          </cell>
          <cell r="Y8">
            <v>8</v>
          </cell>
          <cell r="Z8">
            <v>31</v>
          </cell>
          <cell r="AA8">
            <v>300</v>
          </cell>
          <cell r="AB8" t="str">
            <v>Under accounted</v>
          </cell>
          <cell r="AC8">
            <v>162015.8248254</v>
          </cell>
          <cell r="AD8">
            <v>233555.74084400016</v>
          </cell>
        </row>
        <row r="9">
          <cell r="A9">
            <v>37471</v>
          </cell>
          <cell r="B9">
            <v>0.052053818747474175</v>
          </cell>
          <cell r="D9">
            <v>0</v>
          </cell>
          <cell r="E9">
            <v>0.9774746601840826</v>
          </cell>
          <cell r="F9" t="str">
            <v/>
          </cell>
          <cell r="G9">
            <v>0</v>
          </cell>
          <cell r="H9">
            <v>165018.19</v>
          </cell>
          <cell r="I9">
            <v>2.64</v>
          </cell>
          <cell r="J9">
            <v>160661.709784</v>
          </cell>
          <cell r="K9">
            <v>532399.964</v>
          </cell>
          <cell r="L9">
            <v>0</v>
          </cell>
          <cell r="M9">
            <v>0</v>
          </cell>
          <cell r="N9">
            <v>327.79999999998836</v>
          </cell>
          <cell r="O9">
            <v>1753</v>
          </cell>
          <cell r="P9">
            <v>0</v>
          </cell>
          <cell r="Q9">
            <v>22617.782851969667</v>
          </cell>
          <cell r="R9">
            <v>18261.30263596967</v>
          </cell>
          <cell r="S9">
            <v>37321.90000000014</v>
          </cell>
          <cell r="T9">
            <v>480602.5346094</v>
          </cell>
          <cell r="U9">
            <v>285.81439568984564</v>
          </cell>
          <cell r="V9">
            <v>223.71449445766706</v>
          </cell>
          <cell r="W9">
            <v>167.5</v>
          </cell>
          <cell r="X9">
            <v>138</v>
          </cell>
          <cell r="Y9">
            <v>8</v>
          </cell>
          <cell r="Z9">
            <v>31</v>
          </cell>
          <cell r="AA9">
            <v>300</v>
          </cell>
          <cell r="AB9" t="str">
            <v>OK</v>
          </cell>
          <cell r="AC9">
            <v>160661.709784</v>
          </cell>
          <cell r="AD9">
            <v>234747.65983900087</v>
          </cell>
        </row>
        <row r="10">
          <cell r="A10">
            <v>37472</v>
          </cell>
          <cell r="B10">
            <v>0.3610218378937778</v>
          </cell>
          <cell r="D10">
            <v>0</v>
          </cell>
          <cell r="E10">
            <v>0.9774746601840826</v>
          </cell>
          <cell r="F10" t="str">
            <v/>
          </cell>
          <cell r="G10">
            <v>0</v>
          </cell>
          <cell r="H10">
            <v>164017.6984</v>
          </cell>
          <cell r="I10">
            <v>2.67</v>
          </cell>
          <cell r="J10">
            <v>159638.42585271999</v>
          </cell>
          <cell r="K10">
            <v>504379.9068</v>
          </cell>
          <cell r="L10">
            <v>192037.7556</v>
          </cell>
          <cell r="M10">
            <v>0</v>
          </cell>
          <cell r="N10">
            <v>327.70000000001164</v>
          </cell>
          <cell r="O10">
            <v>1660</v>
          </cell>
          <cell r="P10">
            <v>0</v>
          </cell>
          <cell r="Q10">
            <v>22351.69221670277</v>
          </cell>
          <cell r="R10">
            <v>17972.41966942276</v>
          </cell>
          <cell r="S10">
            <v>36864.69999999995</v>
          </cell>
          <cell r="T10">
            <v>640240.96046212</v>
          </cell>
          <cell r="U10">
            <v>381.12091858699193</v>
          </cell>
          <cell r="V10">
            <v>301.0051473600003</v>
          </cell>
          <cell r="W10">
            <v>167.5</v>
          </cell>
          <cell r="X10">
            <v>138</v>
          </cell>
          <cell r="Y10">
            <v>8</v>
          </cell>
          <cell r="Z10">
            <v>31</v>
          </cell>
          <cell r="AA10">
            <v>300</v>
          </cell>
          <cell r="AB10" t="str">
            <v>OK</v>
          </cell>
          <cell r="AC10">
            <v>159638.42585271999</v>
          </cell>
          <cell r="AD10">
            <v>231871.95870699972</v>
          </cell>
        </row>
        <row r="11">
          <cell r="A11">
            <v>37473</v>
          </cell>
          <cell r="B11">
            <v>0.3318519231818282</v>
          </cell>
          <cell r="D11">
            <v>0</v>
          </cell>
          <cell r="E11">
            <v>0.9774746601840826</v>
          </cell>
          <cell r="F11" t="str">
            <v/>
          </cell>
          <cell r="G11">
            <v>0</v>
          </cell>
          <cell r="H11">
            <v>164319.7336</v>
          </cell>
          <cell r="I11">
            <v>2.8</v>
          </cell>
          <cell r="J11">
            <v>159718.78105920003</v>
          </cell>
          <cell r="K11">
            <v>343974.046</v>
          </cell>
          <cell r="L11">
            <v>324725.5944</v>
          </cell>
          <cell r="M11">
            <v>0</v>
          </cell>
          <cell r="N11">
            <v>327.5</v>
          </cell>
          <cell r="O11">
            <v>1554.5</v>
          </cell>
          <cell r="P11">
            <v>0</v>
          </cell>
          <cell r="Q11">
            <v>23698.386540799977</v>
          </cell>
          <cell r="R11">
            <v>19097.434</v>
          </cell>
          <cell r="S11">
            <v>36796.79999999993</v>
          </cell>
          <cell r="T11">
            <v>799959.7415213201</v>
          </cell>
          <cell r="U11">
            <v>476.47541474173823</v>
          </cell>
          <cell r="V11">
            <v>378.1534408960002</v>
          </cell>
          <cell r="W11">
            <v>167.5</v>
          </cell>
          <cell r="X11">
            <v>138</v>
          </cell>
          <cell r="Y11">
            <v>8</v>
          </cell>
          <cell r="Z11">
            <v>31</v>
          </cell>
          <cell r="AA11">
            <v>300</v>
          </cell>
          <cell r="AB11" t="str">
            <v>OK</v>
          </cell>
          <cell r="AC11">
            <v>159718.78105920003</v>
          </cell>
          <cell r="AD11">
            <v>231444.88060799957</v>
          </cell>
        </row>
        <row r="12">
          <cell r="A12">
            <v>37474</v>
          </cell>
          <cell r="B12">
            <v>0.22403624568112357</v>
          </cell>
          <cell r="D12">
            <v>0</v>
          </cell>
          <cell r="E12">
            <v>0.9774746601840826</v>
          </cell>
          <cell r="F12" t="str">
            <v/>
          </cell>
          <cell r="G12">
            <v>0</v>
          </cell>
          <cell r="H12">
            <v>33318.258</v>
          </cell>
          <cell r="I12">
            <v>2.44</v>
          </cell>
          <cell r="J12">
            <v>32505.292504800003</v>
          </cell>
          <cell r="K12">
            <v>377292.304</v>
          </cell>
          <cell r="L12">
            <v>0</v>
          </cell>
          <cell r="M12">
            <v>61</v>
          </cell>
          <cell r="N12">
            <v>67</v>
          </cell>
          <cell r="O12">
            <v>312.29999999999563</v>
          </cell>
          <cell r="P12">
            <v>0</v>
          </cell>
          <cell r="Q12">
            <v>2952.381495199998</v>
          </cell>
          <cell r="R12">
            <v>2139.4159999999997</v>
          </cell>
          <cell r="S12">
            <v>7092.20000000007</v>
          </cell>
          <cell r="T12">
            <v>832465.0340261201</v>
          </cell>
          <cell r="U12">
            <v>495.88155952072333</v>
          </cell>
          <cell r="V12">
            <v>393.022971056667</v>
          </cell>
          <cell r="W12">
            <v>167.5</v>
          </cell>
          <cell r="X12">
            <v>138</v>
          </cell>
          <cell r="Y12">
            <v>8</v>
          </cell>
          <cell r="Z12">
            <v>31</v>
          </cell>
          <cell r="AA12">
            <v>300</v>
          </cell>
          <cell r="AB12" t="str">
            <v>OK</v>
          </cell>
          <cell r="AC12">
            <v>32505.292504800003</v>
          </cell>
          <cell r="AD12">
            <v>44608.59048200044</v>
          </cell>
        </row>
        <row r="13">
          <cell r="A13">
            <v>37475</v>
          </cell>
          <cell r="B13">
            <v>0.0036727253390348128</v>
          </cell>
          <cell r="C13">
            <v>289.7189831</v>
          </cell>
          <cell r="D13">
            <v>0</v>
          </cell>
          <cell r="E13">
            <v>0.9774746601840826</v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377342.6432</v>
          </cell>
          <cell r="L13">
            <v>0</v>
          </cell>
          <cell r="M13">
            <v>78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832465.0340261201</v>
          </cell>
          <cell r="U13">
            <v>495.88155952072333</v>
          </cell>
          <cell r="V13">
            <v>393.022971056667</v>
          </cell>
          <cell r="W13">
            <v>167.5</v>
          </cell>
          <cell r="X13">
            <v>138</v>
          </cell>
          <cell r="Y13">
            <v>8</v>
          </cell>
          <cell r="Z13">
            <v>31</v>
          </cell>
          <cell r="AA13">
            <v>300</v>
          </cell>
          <cell r="AB13" t="str">
            <v>OK</v>
          </cell>
          <cell r="AC13">
            <v>0</v>
          </cell>
          <cell r="AD13">
            <v>0</v>
          </cell>
        </row>
        <row r="14">
          <cell r="A14">
            <v>37476</v>
          </cell>
          <cell r="B14">
            <v>0.01324300002055822</v>
          </cell>
          <cell r="C14">
            <v>289.73222610002057</v>
          </cell>
          <cell r="D14">
            <v>0</v>
          </cell>
          <cell r="E14">
            <v>0.9774746601840826</v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376983.9764</v>
          </cell>
          <cell r="L14">
            <v>0</v>
          </cell>
          <cell r="M14">
            <v>79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832465.0340261201</v>
          </cell>
          <cell r="U14">
            <v>495.88155952072333</v>
          </cell>
          <cell r="V14">
            <v>393.022971056667</v>
          </cell>
          <cell r="W14">
            <v>167.5</v>
          </cell>
          <cell r="X14">
            <v>138</v>
          </cell>
          <cell r="Y14">
            <v>8</v>
          </cell>
          <cell r="Z14">
            <v>31</v>
          </cell>
          <cell r="AA14">
            <v>300</v>
          </cell>
          <cell r="AB14" t="str">
            <v>OK</v>
          </cell>
          <cell r="AC14">
            <v>0</v>
          </cell>
          <cell r="AD14">
            <v>0</v>
          </cell>
        </row>
        <row r="15">
          <cell r="A15">
            <v>37477</v>
          </cell>
          <cell r="B15">
            <v>0.00014125866688595435</v>
          </cell>
          <cell r="C15">
            <v>289.73236735868744</v>
          </cell>
          <cell r="D15">
            <v>0</v>
          </cell>
          <cell r="E15">
            <v>0.9774746601840826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377613.2164</v>
          </cell>
          <cell r="L15">
            <v>0</v>
          </cell>
          <cell r="M15">
            <v>67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832465.0340261201</v>
          </cell>
          <cell r="U15">
            <v>495.88155952072333</v>
          </cell>
          <cell r="V15">
            <v>393.022971056667</v>
          </cell>
          <cell r="W15">
            <v>167.5</v>
          </cell>
          <cell r="X15">
            <v>138</v>
          </cell>
          <cell r="Y15">
            <v>8</v>
          </cell>
          <cell r="Z15">
            <v>31</v>
          </cell>
          <cell r="AA15">
            <v>300</v>
          </cell>
          <cell r="AB15" t="str">
            <v>OK</v>
          </cell>
          <cell r="AC15">
            <v>0</v>
          </cell>
          <cell r="AD15">
            <v>0</v>
          </cell>
        </row>
        <row r="16">
          <cell r="A16">
            <v>37478</v>
          </cell>
          <cell r="B16">
            <v>0</v>
          </cell>
          <cell r="C16">
            <v>289.73236735868744</v>
          </cell>
          <cell r="D16">
            <v>0</v>
          </cell>
          <cell r="E16">
            <v>0.9774746601840826</v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377695.01759999996</v>
          </cell>
          <cell r="L16">
            <v>0</v>
          </cell>
          <cell r="M16">
            <v>72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832465.0340261201</v>
          </cell>
          <cell r="U16">
            <v>495.88155952072333</v>
          </cell>
          <cell r="V16">
            <v>393.022971056667</v>
          </cell>
          <cell r="W16">
            <v>167.5</v>
          </cell>
          <cell r="X16">
            <v>138</v>
          </cell>
          <cell r="Y16">
            <v>8</v>
          </cell>
          <cell r="Z16">
            <v>31</v>
          </cell>
          <cell r="AA16">
            <v>300</v>
          </cell>
          <cell r="AB16" t="str">
            <v>OK</v>
          </cell>
          <cell r="AC16">
            <v>0</v>
          </cell>
          <cell r="AD16">
            <v>0</v>
          </cell>
        </row>
        <row r="17">
          <cell r="A17">
            <v>37479</v>
          </cell>
          <cell r="B17">
            <v>0.00017657333360744293</v>
          </cell>
          <cell r="C17">
            <v>289.73254393202103</v>
          </cell>
          <cell r="D17">
            <v>0</v>
          </cell>
          <cell r="E17">
            <v>0.9774746601840826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377990.76039999997</v>
          </cell>
          <cell r="L17">
            <v>0</v>
          </cell>
          <cell r="M17">
            <v>71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832465.0340261201</v>
          </cell>
          <cell r="U17">
            <v>495.88155952072333</v>
          </cell>
          <cell r="V17">
            <v>393.022971056667</v>
          </cell>
          <cell r="W17">
            <v>167.5</v>
          </cell>
          <cell r="X17">
            <v>138</v>
          </cell>
          <cell r="Y17">
            <v>8</v>
          </cell>
          <cell r="Z17">
            <v>31</v>
          </cell>
          <cell r="AA17">
            <v>300</v>
          </cell>
          <cell r="AB17" t="str">
            <v>OK</v>
          </cell>
          <cell r="AC17">
            <v>0</v>
          </cell>
          <cell r="AD17">
            <v>0</v>
          </cell>
        </row>
        <row r="18">
          <cell r="A18">
            <v>37480</v>
          </cell>
          <cell r="B18">
            <v>0</v>
          </cell>
          <cell r="C18">
            <v>289.73254393202103</v>
          </cell>
          <cell r="D18">
            <v>0</v>
          </cell>
          <cell r="E18">
            <v>0.9774746601840826</v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378330.55</v>
          </cell>
          <cell r="L18">
            <v>0</v>
          </cell>
          <cell r="M18">
            <v>73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832465.0340261201</v>
          </cell>
          <cell r="U18">
            <v>495.88155952072333</v>
          </cell>
          <cell r="V18">
            <v>393.022971056667</v>
          </cell>
          <cell r="W18">
            <v>167.5</v>
          </cell>
          <cell r="X18">
            <v>138</v>
          </cell>
          <cell r="Y18">
            <v>8</v>
          </cell>
          <cell r="Z18">
            <v>31</v>
          </cell>
          <cell r="AA18">
            <v>300</v>
          </cell>
          <cell r="AB18" t="str">
            <v>OK</v>
          </cell>
          <cell r="AC18">
            <v>0</v>
          </cell>
          <cell r="AD18">
            <v>0</v>
          </cell>
        </row>
        <row r="19">
          <cell r="A19">
            <v>37481</v>
          </cell>
          <cell r="B19">
            <v>0.004061186672971187</v>
          </cell>
          <cell r="C19">
            <v>289.736605118694</v>
          </cell>
          <cell r="D19">
            <v>0</v>
          </cell>
          <cell r="E19">
            <v>0.9774746601840826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377267.1344</v>
          </cell>
          <cell r="L19">
            <v>0</v>
          </cell>
          <cell r="M19">
            <v>67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832465.0340261201</v>
          </cell>
          <cell r="U19">
            <v>495.88155952072333</v>
          </cell>
          <cell r="V19">
            <v>393.022971056667</v>
          </cell>
          <cell r="W19">
            <v>167.5</v>
          </cell>
          <cell r="X19">
            <v>138</v>
          </cell>
          <cell r="Y19">
            <v>8</v>
          </cell>
          <cell r="Z19">
            <v>31</v>
          </cell>
          <cell r="AA19">
            <v>300</v>
          </cell>
          <cell r="AB19" t="str">
            <v>OK</v>
          </cell>
          <cell r="AC19">
            <v>0</v>
          </cell>
          <cell r="AD19">
            <v>0</v>
          </cell>
        </row>
        <row r="20">
          <cell r="A20">
            <v>37482</v>
          </cell>
          <cell r="B20">
            <v>0</v>
          </cell>
          <cell r="C20">
            <v>289.736605118694</v>
          </cell>
          <cell r="D20">
            <v>0</v>
          </cell>
          <cell r="E20">
            <v>0.9774746601840826</v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380092.42199999996</v>
          </cell>
          <cell r="L20">
            <v>0</v>
          </cell>
          <cell r="M20">
            <v>70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832465.0340261201</v>
          </cell>
          <cell r="U20">
            <v>495.88155952072333</v>
          </cell>
          <cell r="V20">
            <v>393.022971056667</v>
          </cell>
          <cell r="W20">
            <v>167.5</v>
          </cell>
          <cell r="X20">
            <v>138</v>
          </cell>
          <cell r="Y20">
            <v>8</v>
          </cell>
          <cell r="Z20">
            <v>31</v>
          </cell>
          <cell r="AA20">
            <v>300</v>
          </cell>
          <cell r="AB20" t="str">
            <v>OK</v>
          </cell>
          <cell r="AC20">
            <v>0</v>
          </cell>
          <cell r="AD20">
            <v>0</v>
          </cell>
        </row>
        <row r="21">
          <cell r="A21">
            <v>37483</v>
          </cell>
          <cell r="B21">
            <v>0</v>
          </cell>
          <cell r="C21">
            <v>289.736605118694</v>
          </cell>
          <cell r="D21">
            <v>0</v>
          </cell>
          <cell r="E21">
            <v>0.9774746601840826</v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380532.89</v>
          </cell>
          <cell r="L21">
            <v>0</v>
          </cell>
          <cell r="M21">
            <v>71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832465.0340261201</v>
          </cell>
          <cell r="U21">
            <v>495.88155952072333</v>
          </cell>
          <cell r="V21">
            <v>393.022971056667</v>
          </cell>
          <cell r="W21">
            <v>167.5</v>
          </cell>
          <cell r="X21">
            <v>138</v>
          </cell>
          <cell r="Y21">
            <v>8</v>
          </cell>
          <cell r="Z21">
            <v>31</v>
          </cell>
          <cell r="AA21">
            <v>300</v>
          </cell>
          <cell r="AB21" t="str">
            <v>OK</v>
          </cell>
          <cell r="AC21">
            <v>0</v>
          </cell>
          <cell r="AD21">
            <v>0</v>
          </cell>
        </row>
        <row r="22">
          <cell r="A22">
            <v>37484</v>
          </cell>
          <cell r="B22">
            <v>0</v>
          </cell>
          <cell r="C22">
            <v>289.736605118694</v>
          </cell>
          <cell r="D22">
            <v>0</v>
          </cell>
          <cell r="E22">
            <v>0.9774746601840826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380167.9308</v>
          </cell>
          <cell r="L22">
            <v>0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832465.0340261201</v>
          </cell>
          <cell r="U22">
            <v>495.88155952072333</v>
          </cell>
          <cell r="V22">
            <v>393.022971056667</v>
          </cell>
          <cell r="W22">
            <v>167.5</v>
          </cell>
          <cell r="X22">
            <v>138</v>
          </cell>
          <cell r="Y22">
            <v>8</v>
          </cell>
          <cell r="Z22">
            <v>31</v>
          </cell>
          <cell r="AA22">
            <v>300</v>
          </cell>
          <cell r="AB22" t="str">
            <v>OK</v>
          </cell>
          <cell r="AC22">
            <v>0</v>
          </cell>
          <cell r="AD22">
            <v>0</v>
          </cell>
        </row>
        <row r="23">
          <cell r="A23">
            <v>37485</v>
          </cell>
          <cell r="B23">
            <v>0</v>
          </cell>
          <cell r="C23">
            <v>289.736605118694</v>
          </cell>
          <cell r="D23">
            <v>0</v>
          </cell>
          <cell r="E23">
            <v>0.9774746601840826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379010.12919999997</v>
          </cell>
          <cell r="L23">
            <v>0</v>
          </cell>
          <cell r="M23">
            <v>69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832465.0340261201</v>
          </cell>
          <cell r="U23">
            <v>495.88155952072333</v>
          </cell>
          <cell r="V23">
            <v>393.022971056667</v>
          </cell>
          <cell r="W23">
            <v>167.5</v>
          </cell>
          <cell r="X23">
            <v>138</v>
          </cell>
          <cell r="Y23">
            <v>8</v>
          </cell>
          <cell r="Z23">
            <v>31</v>
          </cell>
          <cell r="AA23">
            <v>300</v>
          </cell>
          <cell r="AB23" t="str">
            <v>OK</v>
          </cell>
          <cell r="AC23">
            <v>0</v>
          </cell>
          <cell r="AD23">
            <v>0</v>
          </cell>
        </row>
        <row r="24">
          <cell r="A24">
            <v>37486</v>
          </cell>
          <cell r="B24">
            <v>0</v>
          </cell>
          <cell r="C24">
            <v>289.736605118694</v>
          </cell>
          <cell r="D24">
            <v>0</v>
          </cell>
          <cell r="E24">
            <v>0.9774746601840826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379060.4684</v>
          </cell>
          <cell r="L24">
            <v>0</v>
          </cell>
          <cell r="M24">
            <v>70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832465.0340261201</v>
          </cell>
          <cell r="U24">
            <v>495.88155952072333</v>
          </cell>
          <cell r="V24">
            <v>393.022971056667</v>
          </cell>
          <cell r="W24">
            <v>167.5</v>
          </cell>
          <cell r="X24">
            <v>138</v>
          </cell>
          <cell r="Y24">
            <v>8</v>
          </cell>
          <cell r="Z24">
            <v>31</v>
          </cell>
          <cell r="AA24">
            <v>300</v>
          </cell>
          <cell r="AB24" t="str">
            <v>OK</v>
          </cell>
          <cell r="AC24">
            <v>0</v>
          </cell>
          <cell r="AD24">
            <v>0</v>
          </cell>
        </row>
        <row r="25">
          <cell r="A25">
            <v>37487</v>
          </cell>
          <cell r="B25">
            <v>0</v>
          </cell>
          <cell r="C25">
            <v>289.736605118694</v>
          </cell>
          <cell r="D25">
            <v>0</v>
          </cell>
          <cell r="E25">
            <v>0.9774746601840826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379035.2988</v>
          </cell>
          <cell r="L25">
            <v>0</v>
          </cell>
          <cell r="M25">
            <v>64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832465.0340261201</v>
          </cell>
          <cell r="U25">
            <v>495.88155952072333</v>
          </cell>
          <cell r="V25">
            <v>393.022971056667</v>
          </cell>
          <cell r="W25">
            <v>167.5</v>
          </cell>
          <cell r="X25">
            <v>138</v>
          </cell>
          <cell r="Y25">
            <v>8</v>
          </cell>
          <cell r="Z25">
            <v>31</v>
          </cell>
          <cell r="AA25">
            <v>300</v>
          </cell>
          <cell r="AB25" t="str">
            <v>OK</v>
          </cell>
          <cell r="AC25">
            <v>0</v>
          </cell>
          <cell r="AD25">
            <v>0</v>
          </cell>
        </row>
        <row r="26">
          <cell r="A26">
            <v>37488</v>
          </cell>
          <cell r="B26">
            <v>0</v>
          </cell>
          <cell r="C26">
            <v>289.736605118694</v>
          </cell>
          <cell r="D26">
            <v>0</v>
          </cell>
          <cell r="E26">
            <v>0.9774746601840826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377065.7776</v>
          </cell>
          <cell r="L26">
            <v>0</v>
          </cell>
          <cell r="M26">
            <v>64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832465.0340261201</v>
          </cell>
          <cell r="U26">
            <v>495.88155952072333</v>
          </cell>
          <cell r="V26">
            <v>393.022971056667</v>
          </cell>
          <cell r="W26">
            <v>167.5</v>
          </cell>
          <cell r="X26">
            <v>138</v>
          </cell>
          <cell r="Y26">
            <v>8</v>
          </cell>
          <cell r="Z26">
            <v>31</v>
          </cell>
          <cell r="AA26">
            <v>300</v>
          </cell>
          <cell r="AB26" t="str">
            <v>OK</v>
          </cell>
          <cell r="AC26">
            <v>0</v>
          </cell>
          <cell r="AD26">
            <v>0</v>
          </cell>
        </row>
        <row r="27">
          <cell r="A27">
            <v>37489</v>
          </cell>
          <cell r="B27">
            <v>0</v>
          </cell>
          <cell r="C27">
            <v>289.736605118694</v>
          </cell>
          <cell r="D27">
            <v>0</v>
          </cell>
          <cell r="E27">
            <v>0.9774746601840826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377241.96479999996</v>
          </cell>
          <cell r="L27">
            <v>0</v>
          </cell>
          <cell r="M27">
            <v>70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832465.0340261201</v>
          </cell>
          <cell r="U27">
            <v>495.88155952072333</v>
          </cell>
          <cell r="V27">
            <v>393.022971056667</v>
          </cell>
          <cell r="W27">
            <v>167.5</v>
          </cell>
          <cell r="X27">
            <v>138</v>
          </cell>
          <cell r="Y27">
            <v>8</v>
          </cell>
          <cell r="Z27">
            <v>31</v>
          </cell>
          <cell r="AA27">
            <v>300</v>
          </cell>
          <cell r="AB27" t="str">
            <v>OK</v>
          </cell>
          <cell r="AC27">
            <v>0</v>
          </cell>
          <cell r="AD27">
            <v>0</v>
          </cell>
        </row>
        <row r="28">
          <cell r="A28">
            <v>37490</v>
          </cell>
          <cell r="B28">
            <v>0</v>
          </cell>
          <cell r="C28">
            <v>289.736605118694</v>
          </cell>
          <cell r="D28">
            <v>0</v>
          </cell>
          <cell r="E28">
            <v>0.9774746601840826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378236.164</v>
          </cell>
          <cell r="L28">
            <v>0</v>
          </cell>
          <cell r="M28">
            <v>62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832465.0340261201</v>
          </cell>
          <cell r="U28">
            <v>495.88155952072333</v>
          </cell>
          <cell r="V28">
            <v>393.022971056667</v>
          </cell>
          <cell r="W28">
            <v>167.5</v>
          </cell>
          <cell r="X28">
            <v>138</v>
          </cell>
          <cell r="Y28">
            <v>8</v>
          </cell>
          <cell r="Z28">
            <v>31</v>
          </cell>
          <cell r="AA28">
            <v>300</v>
          </cell>
          <cell r="AB28" t="str">
            <v>OK</v>
          </cell>
          <cell r="AC28">
            <v>0</v>
          </cell>
          <cell r="AD28">
            <v>0</v>
          </cell>
        </row>
        <row r="29">
          <cell r="A29">
            <v>37491</v>
          </cell>
          <cell r="B29">
            <v>0.08669750680125447</v>
          </cell>
          <cell r="C29">
            <v>289.8233026254953</v>
          </cell>
          <cell r="D29">
            <v>0</v>
          </cell>
          <cell r="E29">
            <v>0.9774746601840826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378217.2868</v>
          </cell>
          <cell r="L29">
            <v>0</v>
          </cell>
          <cell r="M29">
            <v>66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832465.0340261201</v>
          </cell>
          <cell r="U29">
            <v>495.88155952072333</v>
          </cell>
          <cell r="V29">
            <v>393.022971056667</v>
          </cell>
          <cell r="W29">
            <v>167.5</v>
          </cell>
          <cell r="X29">
            <v>138</v>
          </cell>
          <cell r="Y29">
            <v>8</v>
          </cell>
          <cell r="Z29">
            <v>31</v>
          </cell>
          <cell r="AA29">
            <v>300</v>
          </cell>
          <cell r="AB29" t="str">
            <v>OK</v>
          </cell>
          <cell r="AC29">
            <v>0</v>
          </cell>
          <cell r="AD29">
            <v>0</v>
          </cell>
        </row>
        <row r="30">
          <cell r="A30">
            <v>37492</v>
          </cell>
          <cell r="B30">
            <v>0.0002825173337719087</v>
          </cell>
          <cell r="C30">
            <v>289.823585142829</v>
          </cell>
          <cell r="D30">
            <v>0</v>
          </cell>
          <cell r="E30">
            <v>0.9774746601840826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378695.5092</v>
          </cell>
          <cell r="L30">
            <v>0</v>
          </cell>
          <cell r="M30">
            <v>68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832465.0340261201</v>
          </cell>
          <cell r="U30">
            <v>495.88155952072333</v>
          </cell>
          <cell r="V30">
            <v>393.022971056667</v>
          </cell>
          <cell r="W30">
            <v>167.5</v>
          </cell>
          <cell r="X30">
            <v>138</v>
          </cell>
          <cell r="Y30">
            <v>8</v>
          </cell>
          <cell r="Z30">
            <v>31</v>
          </cell>
          <cell r="AA30">
            <v>300</v>
          </cell>
          <cell r="AB30" t="str">
            <v>OK</v>
          </cell>
          <cell r="AC30">
            <v>0</v>
          </cell>
          <cell r="AD30">
            <v>0</v>
          </cell>
        </row>
        <row r="31">
          <cell r="A31">
            <v>37493</v>
          </cell>
          <cell r="B31">
            <v>0</v>
          </cell>
          <cell r="C31">
            <v>289.823585142829</v>
          </cell>
          <cell r="D31">
            <v>0</v>
          </cell>
          <cell r="E31">
            <v>0.9774746601840826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378645.17</v>
          </cell>
          <cell r="L31">
            <v>0</v>
          </cell>
          <cell r="M31">
            <v>72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832465.0340261201</v>
          </cell>
          <cell r="U31">
            <v>495.88155952072333</v>
          </cell>
          <cell r="V31">
            <v>393.022971056667</v>
          </cell>
          <cell r="W31">
            <v>167.5</v>
          </cell>
          <cell r="X31">
            <v>138</v>
          </cell>
          <cell r="Y31">
            <v>8</v>
          </cell>
          <cell r="Z31">
            <v>31</v>
          </cell>
          <cell r="AA31">
            <v>300</v>
          </cell>
          <cell r="AB31" t="str">
            <v>OK</v>
          </cell>
          <cell r="AC31">
            <v>0</v>
          </cell>
          <cell r="AD31">
            <v>0</v>
          </cell>
        </row>
        <row r="32">
          <cell r="A32">
            <v>37494</v>
          </cell>
          <cell r="B32">
            <v>0</v>
          </cell>
          <cell r="C32">
            <v>289.823585142829</v>
          </cell>
          <cell r="D32">
            <v>0</v>
          </cell>
          <cell r="E32">
            <v>0.9774746601840826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378475.2752</v>
          </cell>
          <cell r="L32">
            <v>0</v>
          </cell>
          <cell r="M32">
            <v>80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832465.0340261201</v>
          </cell>
          <cell r="U32">
            <v>495.88155952072333</v>
          </cell>
          <cell r="V32">
            <v>393.022971056667</v>
          </cell>
          <cell r="W32">
            <v>167.5</v>
          </cell>
          <cell r="X32">
            <v>138</v>
          </cell>
          <cell r="Y32">
            <v>8</v>
          </cell>
          <cell r="Z32">
            <v>31</v>
          </cell>
          <cell r="AA32">
            <v>300</v>
          </cell>
          <cell r="AB32" t="str">
            <v>OK</v>
          </cell>
          <cell r="AC32">
            <v>0</v>
          </cell>
          <cell r="AD32">
            <v>0</v>
          </cell>
        </row>
        <row r="33">
          <cell r="A33">
            <v>37495</v>
          </cell>
          <cell r="B33">
            <v>0</v>
          </cell>
          <cell r="C33">
            <v>289.823585142829</v>
          </cell>
          <cell r="D33">
            <v>0</v>
          </cell>
          <cell r="E33">
            <v>0.9774746601840826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379337.334</v>
          </cell>
          <cell r="L33">
            <v>0</v>
          </cell>
          <cell r="M33">
            <v>76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832465.0340261201</v>
          </cell>
          <cell r="U33">
            <v>495.88155952072333</v>
          </cell>
          <cell r="V33">
            <v>393.022971056667</v>
          </cell>
          <cell r="W33">
            <v>167.5</v>
          </cell>
          <cell r="X33">
            <v>138</v>
          </cell>
          <cell r="Y33">
            <v>8</v>
          </cell>
          <cell r="Z33">
            <v>31</v>
          </cell>
          <cell r="AA33">
            <v>300</v>
          </cell>
          <cell r="AB33" t="str">
            <v>OK</v>
          </cell>
          <cell r="AC33">
            <v>0</v>
          </cell>
          <cell r="AD33">
            <v>0</v>
          </cell>
        </row>
        <row r="34">
          <cell r="A34">
            <v>37496</v>
          </cell>
          <cell r="B34">
            <v>0</v>
          </cell>
          <cell r="C34">
            <v>289.823585142829</v>
          </cell>
          <cell r="D34">
            <v>0</v>
          </cell>
          <cell r="E34">
            <v>0.9774746601840826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378355.7196</v>
          </cell>
          <cell r="L34">
            <v>0</v>
          </cell>
          <cell r="M34">
            <v>64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832465.0340261201</v>
          </cell>
          <cell r="U34">
            <v>495.88155952072333</v>
          </cell>
          <cell r="V34">
            <v>393.022971056667</v>
          </cell>
          <cell r="W34">
            <v>167.5</v>
          </cell>
          <cell r="X34">
            <v>138</v>
          </cell>
          <cell r="Y34">
            <v>8</v>
          </cell>
          <cell r="Z34">
            <v>31</v>
          </cell>
          <cell r="AA34">
            <v>300</v>
          </cell>
          <cell r="AB34" t="str">
            <v>OK</v>
          </cell>
          <cell r="AC34">
            <v>0</v>
          </cell>
          <cell r="AD34">
            <v>0</v>
          </cell>
        </row>
        <row r="35">
          <cell r="A35">
            <v>37497</v>
          </cell>
          <cell r="B35">
            <v>0</v>
          </cell>
          <cell r="C35">
            <v>289.823585142829</v>
          </cell>
          <cell r="D35">
            <v>0</v>
          </cell>
          <cell r="E35">
            <v>0.9774746601840826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377254.54959999997</v>
          </cell>
          <cell r="L35">
            <v>0</v>
          </cell>
          <cell r="M35">
            <v>83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832465.0340261201</v>
          </cell>
          <cell r="U35">
            <v>495.88155952072333</v>
          </cell>
          <cell r="V35">
            <v>393.022971056667</v>
          </cell>
          <cell r="W35">
            <v>167.5</v>
          </cell>
          <cell r="X35">
            <v>138</v>
          </cell>
          <cell r="Y35">
            <v>8</v>
          </cell>
          <cell r="Z35">
            <v>31</v>
          </cell>
          <cell r="AA35">
            <v>300</v>
          </cell>
          <cell r="AB35" t="str">
            <v>OK</v>
          </cell>
          <cell r="AC35">
            <v>0</v>
          </cell>
          <cell r="AD35">
            <v>0</v>
          </cell>
        </row>
        <row r="36">
          <cell r="A36">
            <v>37498</v>
          </cell>
          <cell r="B36">
            <v>0.003813984005920767</v>
          </cell>
          <cell r="C36">
            <v>289.82739912683496</v>
          </cell>
          <cell r="D36">
            <v>0</v>
          </cell>
          <cell r="E36">
            <v>0.9774746601840826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378569.6612</v>
          </cell>
          <cell r="L36">
            <v>0</v>
          </cell>
          <cell r="M36">
            <v>72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832465.0340261201</v>
          </cell>
          <cell r="U36">
            <v>495.88155952072333</v>
          </cell>
          <cell r="V36">
            <v>393.022971056667</v>
          </cell>
          <cell r="W36">
            <v>167.5</v>
          </cell>
          <cell r="X36">
            <v>138</v>
          </cell>
          <cell r="Y36">
            <v>8</v>
          </cell>
          <cell r="Z36">
            <v>31</v>
          </cell>
          <cell r="AA36">
            <v>300</v>
          </cell>
          <cell r="AB36" t="str">
            <v>OK</v>
          </cell>
          <cell r="AC36">
            <v>0</v>
          </cell>
          <cell r="AD36">
            <v>0</v>
          </cell>
        </row>
        <row r="37">
          <cell r="A37">
            <v>37499</v>
          </cell>
          <cell r="B37">
            <v>0</v>
          </cell>
          <cell r="C37">
            <v>289.82739912683496</v>
          </cell>
          <cell r="D37">
            <v>0</v>
          </cell>
          <cell r="E37">
            <v>0.9774746601840826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378324.2576</v>
          </cell>
          <cell r="L37">
            <v>0</v>
          </cell>
          <cell r="M37">
            <v>74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832465.0340261201</v>
          </cell>
          <cell r="U37">
            <v>495.88155952072333</v>
          </cell>
          <cell r="V37">
            <v>393.022971056667</v>
          </cell>
          <cell r="W37">
            <v>167.5</v>
          </cell>
          <cell r="X37">
            <v>138</v>
          </cell>
          <cell r="Y37">
            <v>8</v>
          </cell>
          <cell r="Z37">
            <v>31</v>
          </cell>
          <cell r="AA37">
            <v>300</v>
          </cell>
          <cell r="AB37" t="str">
            <v>OK</v>
          </cell>
          <cell r="AC37">
            <v>0</v>
          </cell>
          <cell r="AD37">
            <v>0</v>
          </cell>
        </row>
        <row r="38">
          <cell r="A38">
            <v>37500</v>
          </cell>
          <cell r="B38">
            <v>0.005155941341337333</v>
          </cell>
          <cell r="C38">
            <v>289.8325550681763</v>
          </cell>
          <cell r="D38">
            <v>0</v>
          </cell>
          <cell r="E38">
            <v>0.9774746601840826</v>
          </cell>
          <cell r="F38" t="str">
            <v/>
          </cell>
          <cell r="G38">
            <v>0</v>
          </cell>
          <cell r="H38">
            <v>893.5208</v>
          </cell>
          <cell r="I38">
            <v>0</v>
          </cell>
          <cell r="J38">
            <v>893.5208</v>
          </cell>
          <cell r="K38">
            <v>379217.7784</v>
          </cell>
          <cell r="L38">
            <v>0</v>
          </cell>
          <cell r="M38">
            <v>100</v>
          </cell>
          <cell r="N38">
            <v>0</v>
          </cell>
          <cell r="O38">
            <v>31338.90000000001</v>
          </cell>
          <cell r="P38">
            <v>0</v>
          </cell>
          <cell r="Q38">
            <v>0</v>
          </cell>
          <cell r="R38">
            <v>0</v>
          </cell>
          <cell r="S38">
            <v>1788071.7999999998</v>
          </cell>
          <cell r="T38">
            <v>893.5208</v>
          </cell>
          <cell r="U38">
            <v>0.5334452537313433</v>
          </cell>
          <cell r="V38">
            <v>100</v>
          </cell>
          <cell r="W38">
            <v>167.5</v>
          </cell>
          <cell r="X38">
            <v>119</v>
          </cell>
          <cell r="Y38">
            <v>9</v>
          </cell>
          <cell r="Z38">
            <v>30</v>
          </cell>
          <cell r="AA38">
            <v>300</v>
          </cell>
          <cell r="AB38" t="str">
            <v>OK</v>
          </cell>
          <cell r="AC38">
            <v>893.5208</v>
          </cell>
          <cell r="AD38">
            <v>11246631.888357999</v>
          </cell>
        </row>
        <row r="39">
          <cell r="A39">
            <v>37501</v>
          </cell>
          <cell r="B39">
            <v>2.1608338273544434</v>
          </cell>
          <cell r="C39">
            <v>291.99338889553076</v>
          </cell>
          <cell r="D39">
            <v>0.08298946679549817</v>
          </cell>
          <cell r="E39">
            <v>1.0604641269795807</v>
          </cell>
          <cell r="F39">
            <v>25</v>
          </cell>
          <cell r="G39">
            <v>0</v>
          </cell>
          <cell r="H39">
            <v>3290.9251999999997</v>
          </cell>
          <cell r="I39">
            <v>0.5</v>
          </cell>
          <cell r="J39">
            <v>3274.470574</v>
          </cell>
          <cell r="K39">
            <v>382508.7036</v>
          </cell>
          <cell r="L39">
            <v>0</v>
          </cell>
          <cell r="M39">
            <v>127</v>
          </cell>
          <cell r="N39">
            <v>0</v>
          </cell>
          <cell r="O39">
            <v>0</v>
          </cell>
          <cell r="P39">
            <v>0</v>
          </cell>
          <cell r="Q39">
            <v>16.454625999999735</v>
          </cell>
          <cell r="R39">
            <v>0</v>
          </cell>
          <cell r="S39">
            <v>31294.400000000023</v>
          </cell>
          <cell r="T39">
            <v>4167.991374</v>
          </cell>
          <cell r="U39">
            <v>2.488353059104478</v>
          </cell>
          <cell r="V39">
            <v>165.61194335466672</v>
          </cell>
          <cell r="W39">
            <v>167.5</v>
          </cell>
          <cell r="X39">
            <v>119</v>
          </cell>
          <cell r="Y39">
            <v>9</v>
          </cell>
          <cell r="Z39">
            <v>30</v>
          </cell>
          <cell r="AA39">
            <v>300</v>
          </cell>
          <cell r="AB39" t="str">
            <v>OK</v>
          </cell>
          <cell r="AC39">
            <v>3274.470574</v>
          </cell>
          <cell r="AD39">
            <v>196835.83006400015</v>
          </cell>
        </row>
        <row r="40">
          <cell r="A40">
            <v>37502</v>
          </cell>
          <cell r="B40">
            <v>3.702107141747091</v>
          </cell>
          <cell r="C40">
            <v>295.69549603727785</v>
          </cell>
          <cell r="D40">
            <v>0</v>
          </cell>
          <cell r="E40">
            <v>1.0604641269795807</v>
          </cell>
          <cell r="F40">
            <v>14</v>
          </cell>
          <cell r="G40">
            <v>0</v>
          </cell>
          <cell r="H40">
            <v>57204.208399999996</v>
          </cell>
          <cell r="I40">
            <v>0.2</v>
          </cell>
          <cell r="J40">
            <v>57089.79998319999</v>
          </cell>
          <cell r="K40">
            <v>439712.912</v>
          </cell>
          <cell r="L40">
            <v>0</v>
          </cell>
          <cell r="M40">
            <v>9</v>
          </cell>
          <cell r="N40">
            <v>233.6999999999971</v>
          </cell>
          <cell r="O40">
            <v>429</v>
          </cell>
          <cell r="P40">
            <v>1.788970386777169</v>
          </cell>
          <cell r="Q40">
            <v>2530.6900168000043</v>
          </cell>
          <cell r="R40">
            <v>2416.2816</v>
          </cell>
          <cell r="S40">
            <v>23084.600000000093</v>
          </cell>
          <cell r="T40">
            <v>61257.79135719999</v>
          </cell>
          <cell r="U40">
            <v>36.571815735641785</v>
          </cell>
          <cell r="V40">
            <v>214.0111926633336</v>
          </cell>
          <cell r="W40">
            <v>167.5</v>
          </cell>
          <cell r="X40">
            <v>119</v>
          </cell>
          <cell r="Y40">
            <v>9</v>
          </cell>
          <cell r="Z40">
            <v>30</v>
          </cell>
          <cell r="AA40">
            <v>300</v>
          </cell>
          <cell r="AB40" t="str">
            <v>OK</v>
          </cell>
          <cell r="AC40">
            <v>57089.79998319999</v>
          </cell>
          <cell r="AD40">
            <v>145197.7479260006</v>
          </cell>
        </row>
        <row r="41">
          <cell r="A41">
            <v>37503</v>
          </cell>
          <cell r="B41">
            <v>0.242858963043677</v>
          </cell>
          <cell r="C41">
            <v>295.9383550003215</v>
          </cell>
          <cell r="D41">
            <v>0</v>
          </cell>
          <cell r="E41">
            <v>1.0604641269795807</v>
          </cell>
          <cell r="F41">
            <v>23.8</v>
          </cell>
          <cell r="G41">
            <v>0</v>
          </cell>
          <cell r="H41">
            <v>135462.7872</v>
          </cell>
          <cell r="I41">
            <v>3.5</v>
          </cell>
          <cell r="J41">
            <v>130721.58964799998</v>
          </cell>
          <cell r="K41">
            <v>417444.10839999997</v>
          </cell>
          <cell r="L41">
            <v>157731.5908</v>
          </cell>
          <cell r="M41">
            <v>0</v>
          </cell>
          <cell r="N41">
            <v>284.8000000000029</v>
          </cell>
          <cell r="O41">
            <v>993.6999999999971</v>
          </cell>
          <cell r="P41">
            <v>3.7262976884513113</v>
          </cell>
          <cell r="Q41">
            <v>20568.85919560301</v>
          </cell>
          <cell r="R41">
            <v>15827.661643602998</v>
          </cell>
          <cell r="S41">
            <v>0</v>
          </cell>
          <cell r="T41">
            <v>191979.38100519998</v>
          </cell>
          <cell r="U41">
            <v>113.24136978138958</v>
          </cell>
          <cell r="V41">
            <v>214.0111926633336</v>
          </cell>
          <cell r="W41">
            <v>170.5</v>
          </cell>
          <cell r="X41">
            <v>119</v>
          </cell>
          <cell r="Y41">
            <v>9</v>
          </cell>
          <cell r="Z41">
            <v>30</v>
          </cell>
          <cell r="AA41">
            <v>300</v>
          </cell>
          <cell r="AB41" t="str">
            <v>OK</v>
          </cell>
          <cell r="AC41">
            <v>130721.58964799998</v>
          </cell>
          <cell r="AD41">
            <v>0</v>
          </cell>
        </row>
        <row r="42">
          <cell r="A42">
            <v>37504</v>
          </cell>
          <cell r="B42">
            <v>0</v>
          </cell>
          <cell r="C42">
            <v>295.9383550003215</v>
          </cell>
          <cell r="D42">
            <v>0</v>
          </cell>
          <cell r="E42">
            <v>1.0604641269795807</v>
          </cell>
          <cell r="F42">
            <v>23</v>
          </cell>
          <cell r="G42">
            <v>0</v>
          </cell>
          <cell r="H42">
            <v>175117.492</v>
          </cell>
          <cell r="I42">
            <v>4</v>
          </cell>
          <cell r="J42">
            <v>168112.79232</v>
          </cell>
          <cell r="K42">
            <v>376644.18679999997</v>
          </cell>
          <cell r="L42">
            <v>215917.4136</v>
          </cell>
          <cell r="M42">
            <v>0</v>
          </cell>
          <cell r="N42">
            <v>294.59999999999127</v>
          </cell>
          <cell r="O42">
            <v>1483.300000000003</v>
          </cell>
          <cell r="P42">
            <v>0</v>
          </cell>
          <cell r="Q42">
            <v>19633.709017994028</v>
          </cell>
          <cell r="R42">
            <v>12629.009337994037</v>
          </cell>
          <cell r="S42">
            <v>0</v>
          </cell>
          <cell r="T42">
            <v>360092.1733252</v>
          </cell>
          <cell r="U42">
            <v>211.84124797493797</v>
          </cell>
          <cell r="V42">
            <v>214.0111926633336</v>
          </cell>
          <cell r="W42">
            <v>170.5</v>
          </cell>
          <cell r="X42">
            <v>119</v>
          </cell>
          <cell r="Y42">
            <v>9</v>
          </cell>
          <cell r="Z42">
            <v>30</v>
          </cell>
          <cell r="AA42">
            <v>300</v>
          </cell>
          <cell r="AB42" t="str">
            <v>OK</v>
          </cell>
          <cell r="AC42">
            <v>168112.79232</v>
          </cell>
          <cell r="AD42">
            <v>0</v>
          </cell>
        </row>
        <row r="43">
          <cell r="A43">
            <v>37505</v>
          </cell>
          <cell r="B43">
            <v>0.0003884613339363744</v>
          </cell>
          <cell r="C43">
            <v>295.93874346165546</v>
          </cell>
          <cell r="D43">
            <v>0</v>
          </cell>
          <cell r="E43">
            <v>1.0604641269795807</v>
          </cell>
          <cell r="F43">
            <v>25.75</v>
          </cell>
          <cell r="G43">
            <v>0</v>
          </cell>
          <cell r="H43">
            <v>172827.05839999998</v>
          </cell>
          <cell r="I43">
            <v>3.75</v>
          </cell>
          <cell r="J43">
            <v>166346.04370999997</v>
          </cell>
          <cell r="K43">
            <v>135242.5532</v>
          </cell>
          <cell r="L43">
            <v>414228.692</v>
          </cell>
          <cell r="M43">
            <v>0</v>
          </cell>
          <cell r="N43">
            <v>306</v>
          </cell>
          <cell r="O43">
            <v>1440.3999999999942</v>
          </cell>
          <cell r="P43">
            <v>0</v>
          </cell>
          <cell r="Q43">
            <v>19170.022597564763</v>
          </cell>
          <cell r="R43">
            <v>12689.007907564752</v>
          </cell>
          <cell r="S43">
            <v>0</v>
          </cell>
          <cell r="T43">
            <v>526438.2170352</v>
          </cell>
          <cell r="U43">
            <v>309.40490997493794</v>
          </cell>
          <cell r="V43">
            <v>214.0111926633336</v>
          </cell>
          <cell r="W43">
            <v>170.5</v>
          </cell>
          <cell r="X43">
            <v>119</v>
          </cell>
          <cell r="Y43">
            <v>9</v>
          </cell>
          <cell r="Z43">
            <v>30</v>
          </cell>
          <cell r="AA43">
            <v>300</v>
          </cell>
          <cell r="AB43" t="str">
            <v>OK</v>
          </cell>
          <cell r="AC43">
            <v>166346.04370999997</v>
          </cell>
          <cell r="AD43">
            <v>0</v>
          </cell>
        </row>
        <row r="44">
          <cell r="A44">
            <v>37506</v>
          </cell>
          <cell r="B44">
            <v>0.8946970813889132</v>
          </cell>
          <cell r="C44">
            <v>296.8334405430444</v>
          </cell>
          <cell r="D44">
            <v>0</v>
          </cell>
          <cell r="E44">
            <v>1.0604641269795807</v>
          </cell>
          <cell r="F44">
            <v>29.5</v>
          </cell>
          <cell r="G44">
            <v>0</v>
          </cell>
          <cell r="H44">
            <v>114087.50439999999</v>
          </cell>
          <cell r="I44">
            <v>3.7</v>
          </cell>
          <cell r="J44">
            <v>109866.26673719999</v>
          </cell>
          <cell r="K44">
            <v>249330.0576</v>
          </cell>
          <cell r="L44">
            <v>0</v>
          </cell>
          <cell r="M44">
            <v>0</v>
          </cell>
          <cell r="N44">
            <v>292.1000000000058</v>
          </cell>
          <cell r="O44">
            <v>947.3000000000029</v>
          </cell>
          <cell r="P44">
            <v>0</v>
          </cell>
          <cell r="Q44">
            <v>12747.200829520873</v>
          </cell>
          <cell r="R44">
            <v>8525.963166720867</v>
          </cell>
          <cell r="S44">
            <v>21210.199999999953</v>
          </cell>
          <cell r="T44">
            <v>636304.4837724</v>
          </cell>
          <cell r="U44">
            <v>373.842603075935</v>
          </cell>
          <cell r="V44">
            <v>258.48056868400016</v>
          </cell>
          <cell r="W44">
            <v>170.5</v>
          </cell>
          <cell r="X44">
            <v>119</v>
          </cell>
          <cell r="Y44">
            <v>9</v>
          </cell>
          <cell r="Z44">
            <v>30</v>
          </cell>
          <cell r="AA44">
            <v>300</v>
          </cell>
          <cell r="AB44" t="str">
            <v>OK</v>
          </cell>
          <cell r="AC44">
            <v>109866.26673719999</v>
          </cell>
          <cell r="AD44">
            <v>133408.1280619997</v>
          </cell>
        </row>
        <row r="45">
          <cell r="A45">
            <v>37507</v>
          </cell>
          <cell r="B45">
            <v>0.016138802691720282</v>
          </cell>
          <cell r="C45">
            <v>296.8495793457361</v>
          </cell>
          <cell r="D45">
            <v>0</v>
          </cell>
          <cell r="E45">
            <v>1.0604641269795807</v>
          </cell>
          <cell r="F45">
            <v>27</v>
          </cell>
          <cell r="G45">
            <v>0</v>
          </cell>
          <cell r="H45">
            <v>175646.05359999998</v>
          </cell>
          <cell r="I45">
            <v>5.9</v>
          </cell>
          <cell r="J45">
            <v>165282.93643759997</v>
          </cell>
          <cell r="K45">
            <v>424976.1112</v>
          </cell>
          <cell r="L45">
            <v>0</v>
          </cell>
          <cell r="M45">
            <v>0</v>
          </cell>
          <cell r="N45">
            <v>308.3999999999942</v>
          </cell>
          <cell r="O45">
            <v>1343</v>
          </cell>
          <cell r="P45">
            <v>4.012205230228483</v>
          </cell>
          <cell r="Q45">
            <v>28424.600512853474</v>
          </cell>
          <cell r="R45">
            <v>18061.48335045346</v>
          </cell>
          <cell r="S45">
            <v>36034.95550000004</v>
          </cell>
          <cell r="T45">
            <v>801587.4202099999</v>
          </cell>
          <cell r="U45">
            <v>470.7827417490142</v>
          </cell>
          <cell r="V45">
            <v>334.03157650181856</v>
          </cell>
          <cell r="W45">
            <v>170.5</v>
          </cell>
          <cell r="X45">
            <v>119</v>
          </cell>
          <cell r="Y45">
            <v>9</v>
          </cell>
          <cell r="Z45">
            <v>30</v>
          </cell>
          <cell r="AA45">
            <v>300</v>
          </cell>
          <cell r="AB45" t="str">
            <v>OK</v>
          </cell>
          <cell r="AC45">
            <v>165282.93643759997</v>
          </cell>
          <cell r="AD45">
            <v>226653.02345345524</v>
          </cell>
        </row>
        <row r="46">
          <cell r="A46">
            <v>37508</v>
          </cell>
          <cell r="B46">
            <v>0.0002825173337719087</v>
          </cell>
          <cell r="C46">
            <v>296.84986186306986</v>
          </cell>
          <cell r="D46">
            <v>0</v>
          </cell>
          <cell r="E46">
            <v>1.0604641269795807</v>
          </cell>
          <cell r="F46">
            <v>25.6</v>
          </cell>
          <cell r="G46">
            <v>0</v>
          </cell>
          <cell r="H46">
            <v>170964.508</v>
          </cell>
          <cell r="I46">
            <v>3</v>
          </cell>
          <cell r="J46">
            <v>165835.57276</v>
          </cell>
          <cell r="K46">
            <v>595940.6192</v>
          </cell>
          <cell r="L46">
            <v>0</v>
          </cell>
          <cell r="M46">
            <v>0</v>
          </cell>
          <cell r="N46">
            <v>312.1000000000058</v>
          </cell>
          <cell r="O46">
            <v>1346.5999999999913</v>
          </cell>
          <cell r="P46">
            <v>3.9822937075153817</v>
          </cell>
          <cell r="Q46">
            <v>23407.947383844843</v>
          </cell>
          <cell r="R46">
            <v>18279.01214384485</v>
          </cell>
          <cell r="S46">
            <v>37214.44449999998</v>
          </cell>
          <cell r="T46">
            <v>967422.9929699999</v>
          </cell>
          <cell r="U46">
            <v>568.0470072974013</v>
          </cell>
          <cell r="V46">
            <v>412.05550488866686</v>
          </cell>
          <cell r="W46">
            <v>170.5</v>
          </cell>
          <cell r="X46">
            <v>119</v>
          </cell>
          <cell r="Y46">
            <v>9</v>
          </cell>
          <cell r="Z46">
            <v>30</v>
          </cell>
          <cell r="AA46">
            <v>300</v>
          </cell>
          <cell r="AB46" t="str">
            <v>OK</v>
          </cell>
          <cell r="AC46">
            <v>165835.57276</v>
          </cell>
          <cell r="AD46">
            <v>234071.7851605449</v>
          </cell>
        </row>
        <row r="47">
          <cell r="A47">
            <v>37509</v>
          </cell>
          <cell r="B47">
            <v>0</v>
          </cell>
          <cell r="C47">
            <v>296.84986186306986</v>
          </cell>
          <cell r="D47">
            <v>0</v>
          </cell>
          <cell r="E47">
            <v>1.0604641269795807</v>
          </cell>
          <cell r="F47" t="str">
            <v/>
          </cell>
          <cell r="G47">
            <v>0</v>
          </cell>
          <cell r="H47">
            <v>115748.69799999999</v>
          </cell>
          <cell r="I47">
            <v>0.46</v>
          </cell>
          <cell r="J47">
            <v>115216.25398919999</v>
          </cell>
          <cell r="K47">
            <v>711689.3171999999</v>
          </cell>
          <cell r="L47">
            <v>0</v>
          </cell>
          <cell r="M47">
            <v>0</v>
          </cell>
          <cell r="N47">
            <v>302.6999999999971</v>
          </cell>
          <cell r="O47">
            <v>941.9000000000087</v>
          </cell>
          <cell r="P47">
            <v>2.809458311028024</v>
          </cell>
          <cell r="Q47">
            <v>11805.624557066196</v>
          </cell>
          <cell r="R47">
            <v>11273.180546266198</v>
          </cell>
          <cell r="S47">
            <v>37087.69999999995</v>
          </cell>
          <cell r="T47">
            <v>1082639.2469592</v>
          </cell>
          <cell r="U47">
            <v>635.622522833589</v>
          </cell>
          <cell r="V47">
            <v>489.8137003343334</v>
          </cell>
          <cell r="W47">
            <v>170.5</v>
          </cell>
          <cell r="X47">
            <v>119</v>
          </cell>
          <cell r="Y47">
            <v>9</v>
          </cell>
          <cell r="Z47">
            <v>30</v>
          </cell>
          <cell r="AA47">
            <v>300</v>
          </cell>
          <cell r="AB47" t="str">
            <v>OK</v>
          </cell>
          <cell r="AC47">
            <v>115216.25398919999</v>
          </cell>
          <cell r="AD47">
            <v>233274.58633699972</v>
          </cell>
        </row>
        <row r="48">
          <cell r="A48">
            <v>37510</v>
          </cell>
          <cell r="B48">
            <v>0.07154751477773587</v>
          </cell>
          <cell r="C48">
            <v>296.9214093778476</v>
          </cell>
          <cell r="D48">
            <v>0</v>
          </cell>
          <cell r="E48">
            <v>1.0604641269795807</v>
          </cell>
          <cell r="F48">
            <v>28</v>
          </cell>
          <cell r="G48">
            <v>0</v>
          </cell>
          <cell r="H48">
            <v>108071.97</v>
          </cell>
          <cell r="I48">
            <v>3.17</v>
          </cell>
          <cell r="J48">
            <v>104646.08855100001</v>
          </cell>
          <cell r="K48">
            <v>276223.7752</v>
          </cell>
          <cell r="L48">
            <v>543537.512</v>
          </cell>
          <cell r="M48">
            <v>0</v>
          </cell>
          <cell r="N48">
            <v>303.8999999999942</v>
          </cell>
          <cell r="O48">
            <v>927.1999999999971</v>
          </cell>
          <cell r="P48">
            <v>2.1499922246709464</v>
          </cell>
          <cell r="Q48">
            <v>13421.171981474172</v>
          </cell>
          <cell r="R48">
            <v>9995.290532474179</v>
          </cell>
          <cell r="S48">
            <v>37011.10000000009</v>
          </cell>
          <cell r="T48">
            <v>1187285.3355102</v>
          </cell>
          <cell r="U48">
            <v>696.9985278488382</v>
          </cell>
          <cell r="V48">
            <v>567.4112959646669</v>
          </cell>
          <cell r="W48">
            <v>170.5</v>
          </cell>
          <cell r="X48">
            <v>119</v>
          </cell>
          <cell r="Y48">
            <v>9</v>
          </cell>
          <cell r="Z48">
            <v>30</v>
          </cell>
          <cell r="AA48">
            <v>300</v>
          </cell>
          <cell r="AB48" t="str">
            <v>OK</v>
          </cell>
          <cell r="AC48">
            <v>104646.08855100001</v>
          </cell>
          <cell r="AD48">
            <v>232792.78689100058</v>
          </cell>
        </row>
        <row r="49">
          <cell r="A49">
            <v>37511</v>
          </cell>
          <cell r="B49">
            <v>9.979571668825459</v>
          </cell>
          <cell r="C49">
            <v>306.9009810466731</v>
          </cell>
          <cell r="D49">
            <v>0</v>
          </cell>
          <cell r="E49">
            <v>1.0604641269795807</v>
          </cell>
          <cell r="F49">
            <v>50</v>
          </cell>
          <cell r="G49">
            <v>0</v>
          </cell>
          <cell r="H49">
            <v>166673.0912</v>
          </cell>
          <cell r="I49">
            <v>2.6</v>
          </cell>
          <cell r="J49">
            <v>162339.5908288</v>
          </cell>
          <cell r="K49">
            <v>267244.5204</v>
          </cell>
          <cell r="L49">
            <v>175652.346</v>
          </cell>
          <cell r="M49">
            <v>0</v>
          </cell>
          <cell r="N49">
            <v>313.5</v>
          </cell>
          <cell r="O49">
            <v>1215.800000000003</v>
          </cell>
          <cell r="P49">
            <v>3.1141179408343063</v>
          </cell>
          <cell r="Q49">
            <v>16228.560776753784</v>
          </cell>
          <cell r="R49">
            <v>11895.06040555378</v>
          </cell>
          <cell r="S49">
            <v>35658.99999999988</v>
          </cell>
          <cell r="T49">
            <v>1349624.926339</v>
          </cell>
          <cell r="U49">
            <v>792.212364112064</v>
          </cell>
          <cell r="V49">
            <v>642.174074228</v>
          </cell>
          <cell r="W49">
            <v>170.5</v>
          </cell>
          <cell r="X49">
            <v>119</v>
          </cell>
          <cell r="Y49">
            <v>9</v>
          </cell>
          <cell r="Z49">
            <v>30</v>
          </cell>
          <cell r="AA49">
            <v>300</v>
          </cell>
          <cell r="AB49" t="str">
            <v>OK</v>
          </cell>
          <cell r="AC49">
            <v>162339.5908288</v>
          </cell>
          <cell r="AD49">
            <v>224288.33478999927</v>
          </cell>
        </row>
        <row r="50">
          <cell r="A50">
            <v>37512</v>
          </cell>
          <cell r="B50">
            <v>0.6350283369858077</v>
          </cell>
          <cell r="C50">
            <v>307.5360093836589</v>
          </cell>
          <cell r="D50">
            <v>0</v>
          </cell>
          <cell r="E50">
            <v>1.0604641269795807</v>
          </cell>
          <cell r="F50">
            <v>90</v>
          </cell>
          <cell r="G50">
            <v>0</v>
          </cell>
          <cell r="H50">
            <v>162551.5692</v>
          </cell>
          <cell r="I50">
            <v>3</v>
          </cell>
          <cell r="J50">
            <v>157675.022124</v>
          </cell>
          <cell r="K50">
            <v>429796.0896</v>
          </cell>
          <cell r="L50">
            <v>0</v>
          </cell>
          <cell r="M50">
            <v>0</v>
          </cell>
          <cell r="N50">
            <v>299.8000000000029</v>
          </cell>
          <cell r="O50">
            <v>1455.0999999999913</v>
          </cell>
          <cell r="P50">
            <v>0.3944648272790275</v>
          </cell>
          <cell r="Q50">
            <v>17103.54108944194</v>
          </cell>
          <cell r="R50">
            <v>12226.994013441952</v>
          </cell>
          <cell r="S50">
            <v>34116.40000000002</v>
          </cell>
          <cell r="T50">
            <v>1507299.948463</v>
          </cell>
          <cell r="U50">
            <v>884.6903829531198</v>
          </cell>
          <cell r="V50">
            <v>713.7026321893334</v>
          </cell>
          <cell r="W50">
            <v>170.5</v>
          </cell>
          <cell r="X50">
            <v>119</v>
          </cell>
          <cell r="Y50">
            <v>9</v>
          </cell>
          <cell r="Z50">
            <v>30</v>
          </cell>
          <cell r="AA50">
            <v>300</v>
          </cell>
          <cell r="AB50" t="str">
            <v>OK</v>
          </cell>
          <cell r="AC50">
            <v>157675.022124</v>
          </cell>
          <cell r="AD50">
            <v>214585.67388400016</v>
          </cell>
        </row>
        <row r="51">
          <cell r="A51">
            <v>37513</v>
          </cell>
          <cell r="B51">
            <v>0.047180394739908746</v>
          </cell>
          <cell r="C51">
            <v>307.5831897783988</v>
          </cell>
          <cell r="D51">
            <v>0</v>
          </cell>
          <cell r="E51">
            <v>1.0604641269795807</v>
          </cell>
          <cell r="F51">
            <v>36.16</v>
          </cell>
          <cell r="G51">
            <v>0</v>
          </cell>
          <cell r="H51">
            <v>171442.7304</v>
          </cell>
          <cell r="I51">
            <v>3.27</v>
          </cell>
          <cell r="J51">
            <v>165836.55311592002</v>
          </cell>
          <cell r="K51">
            <v>457929.41</v>
          </cell>
          <cell r="L51">
            <v>143309.41</v>
          </cell>
          <cell r="M51">
            <v>0</v>
          </cell>
          <cell r="N51">
            <v>322.8000000000029</v>
          </cell>
          <cell r="O51">
            <v>1450.2000000000116</v>
          </cell>
          <cell r="P51">
            <v>5.38502758435963</v>
          </cell>
          <cell r="Q51">
            <v>23700.989298780478</v>
          </cell>
          <cell r="R51">
            <v>18094.812014700496</v>
          </cell>
          <cell r="S51">
            <v>34400.69999999995</v>
          </cell>
          <cell r="T51">
            <v>1673136.5015789198</v>
          </cell>
          <cell r="U51">
            <v>981.9552234903163</v>
          </cell>
          <cell r="V51">
            <v>785.8272544783333</v>
          </cell>
          <cell r="W51">
            <v>170.5</v>
          </cell>
          <cell r="X51">
            <v>119</v>
          </cell>
          <cell r="Y51">
            <v>9</v>
          </cell>
          <cell r="Z51">
            <v>30</v>
          </cell>
          <cell r="AA51">
            <v>300</v>
          </cell>
          <cell r="AB51" t="str">
            <v>OK</v>
          </cell>
          <cell r="AC51">
            <v>165836.55311592002</v>
          </cell>
          <cell r="AD51">
            <v>216373.8668669997</v>
          </cell>
        </row>
        <row r="52">
          <cell r="A52">
            <v>37514</v>
          </cell>
          <cell r="B52">
            <v>1.718658885334685</v>
          </cell>
          <cell r="C52">
            <v>309.30184866373344</v>
          </cell>
          <cell r="D52">
            <v>0</v>
          </cell>
          <cell r="E52">
            <v>1.0604641269795807</v>
          </cell>
          <cell r="F52">
            <v>38</v>
          </cell>
          <cell r="G52">
            <v>0</v>
          </cell>
          <cell r="H52">
            <v>177389.0484</v>
          </cell>
          <cell r="I52">
            <v>3.6</v>
          </cell>
          <cell r="J52">
            <v>171003.04265760002</v>
          </cell>
          <cell r="K52">
            <v>363298.0064</v>
          </cell>
          <cell r="L52">
            <v>272020.452</v>
          </cell>
          <cell r="M52">
            <v>0</v>
          </cell>
          <cell r="N52">
            <v>326.8999999999942</v>
          </cell>
          <cell r="O52">
            <v>1645.199999999997</v>
          </cell>
          <cell r="P52">
            <v>2.374099099685513</v>
          </cell>
          <cell r="Q52">
            <v>28868.961512313046</v>
          </cell>
          <cell r="R52">
            <v>22482.955769913064</v>
          </cell>
          <cell r="S52">
            <v>34283.30000000009</v>
          </cell>
          <cell r="T52">
            <v>1844139.5442365198</v>
          </cell>
          <cell r="U52">
            <v>1081.9552234903163</v>
          </cell>
          <cell r="V52">
            <v>857.7057355360001</v>
          </cell>
          <cell r="W52">
            <v>170.5</v>
          </cell>
          <cell r="X52">
            <v>119</v>
          </cell>
          <cell r="Y52">
            <v>9</v>
          </cell>
          <cell r="Z52">
            <v>30</v>
          </cell>
          <cell r="AA52">
            <v>300</v>
          </cell>
          <cell r="AB52" t="str">
            <v>OK</v>
          </cell>
          <cell r="AC52">
            <v>171003.04265760002</v>
          </cell>
          <cell r="AD52">
            <v>215635.44317300056</v>
          </cell>
        </row>
        <row r="53">
          <cell r="A53">
            <v>37515</v>
          </cell>
          <cell r="B53">
            <v>0.1896397602943937</v>
          </cell>
          <cell r="C53">
            <v>309.4914884240278</v>
          </cell>
          <cell r="D53">
            <v>0</v>
          </cell>
          <cell r="E53">
            <v>1.0604641269795807</v>
          </cell>
          <cell r="F53">
            <v>37.8</v>
          </cell>
          <cell r="G53">
            <v>0</v>
          </cell>
          <cell r="H53">
            <v>173865.3044</v>
          </cell>
          <cell r="I53">
            <v>2.9</v>
          </cell>
          <cell r="J53">
            <v>168823.21057239998</v>
          </cell>
          <cell r="K53">
            <v>537163.3108</v>
          </cell>
          <cell r="L53">
            <v>0</v>
          </cell>
          <cell r="M53">
            <v>0</v>
          </cell>
          <cell r="N53">
            <v>327.70000000001164</v>
          </cell>
          <cell r="O53">
            <v>1839.699999999997</v>
          </cell>
          <cell r="P53">
            <v>1.0352494549404379</v>
          </cell>
          <cell r="Q53">
            <v>29126.553980769695</v>
          </cell>
          <cell r="R53">
            <v>24084.460153169686</v>
          </cell>
          <cell r="S53">
            <v>35861.799999999974</v>
          </cell>
          <cell r="T53">
            <v>2012962.7548089197</v>
          </cell>
          <cell r="U53">
            <v>1180.9717692805802</v>
          </cell>
          <cell r="V53">
            <v>932.8937049553334</v>
          </cell>
          <cell r="W53">
            <v>170.5</v>
          </cell>
          <cell r="X53">
            <v>119</v>
          </cell>
          <cell r="Y53">
            <v>9</v>
          </cell>
          <cell r="Z53">
            <v>30</v>
          </cell>
          <cell r="AA53">
            <v>300</v>
          </cell>
          <cell r="AB53" t="str">
            <v>OK</v>
          </cell>
          <cell r="AC53">
            <v>168823.21057239998</v>
          </cell>
          <cell r="AD53">
            <v>225563.90825799984</v>
          </cell>
        </row>
        <row r="54">
          <cell r="A54">
            <v>37516</v>
          </cell>
          <cell r="B54">
            <v>0.03768074939182832</v>
          </cell>
          <cell r="C54">
            <v>309.52916917341963</v>
          </cell>
          <cell r="D54">
            <v>0</v>
          </cell>
          <cell r="E54">
            <v>1.0604641269795807</v>
          </cell>
          <cell r="F54">
            <v>32.5</v>
          </cell>
          <cell r="G54">
            <v>0</v>
          </cell>
          <cell r="H54">
            <v>174658.1468</v>
          </cell>
          <cell r="I54">
            <v>2.4</v>
          </cell>
          <cell r="J54">
            <v>170466.35127679995</v>
          </cell>
          <cell r="K54">
            <v>295063.2208</v>
          </cell>
          <cell r="L54">
            <v>416758.2368</v>
          </cell>
          <cell r="M54">
            <v>29</v>
          </cell>
          <cell r="N54">
            <v>331.3999999999942</v>
          </cell>
          <cell r="O54">
            <v>2020</v>
          </cell>
          <cell r="P54">
            <v>0</v>
          </cell>
          <cell r="Q54">
            <v>24593.978240605004</v>
          </cell>
          <cell r="R54">
            <v>20402.182717404965</v>
          </cell>
          <cell r="S54">
            <v>36761.199999999975</v>
          </cell>
          <cell r="T54">
            <v>2183429.1060857195</v>
          </cell>
          <cell r="U54">
            <v>1280.9520339590554</v>
          </cell>
          <cell r="V54">
            <v>1009.9673594126667</v>
          </cell>
          <cell r="W54">
            <v>170.5</v>
          </cell>
          <cell r="X54">
            <v>119</v>
          </cell>
          <cell r="Y54">
            <v>9</v>
          </cell>
          <cell r="Z54">
            <v>30</v>
          </cell>
          <cell r="AA54">
            <v>300</v>
          </cell>
          <cell r="AB54" t="str">
            <v>OK</v>
          </cell>
          <cell r="AC54">
            <v>170466.35127679995</v>
          </cell>
          <cell r="AD54">
            <v>231220.96337199985</v>
          </cell>
        </row>
        <row r="55">
          <cell r="A55">
            <v>37517</v>
          </cell>
          <cell r="B55">
            <v>0.0002825173337719087</v>
          </cell>
          <cell r="C55">
            <v>309.5294516907534</v>
          </cell>
          <cell r="D55">
            <v>0</v>
          </cell>
          <cell r="E55">
            <v>1.0604641269795807</v>
          </cell>
          <cell r="F55">
            <v>22.5</v>
          </cell>
          <cell r="G55">
            <v>0</v>
          </cell>
          <cell r="H55">
            <v>174299.47999999998</v>
          </cell>
          <cell r="I55">
            <v>2.57</v>
          </cell>
          <cell r="J55">
            <v>169819.98336399999</v>
          </cell>
          <cell r="K55">
            <v>469362.7008</v>
          </cell>
          <cell r="L55">
            <v>0</v>
          </cell>
          <cell r="M55">
            <v>8</v>
          </cell>
          <cell r="N55">
            <v>283</v>
          </cell>
          <cell r="O55">
            <v>1986</v>
          </cell>
          <cell r="P55">
            <v>0</v>
          </cell>
          <cell r="Q55">
            <v>21715.096773246183</v>
          </cell>
          <cell r="R55">
            <v>17235.600137246187</v>
          </cell>
          <cell r="S55">
            <v>8730</v>
          </cell>
          <cell r="T55">
            <v>2353249.0894497195</v>
          </cell>
          <cell r="U55">
            <v>1377.440660870419</v>
          </cell>
          <cell r="V55">
            <v>1028.2707065126667</v>
          </cell>
          <cell r="W55">
            <v>176</v>
          </cell>
          <cell r="X55">
            <v>119</v>
          </cell>
          <cell r="Y55">
            <v>9</v>
          </cell>
          <cell r="Z55">
            <v>30</v>
          </cell>
          <cell r="AA55">
            <v>300</v>
          </cell>
          <cell r="AB55" t="str">
            <v>OK</v>
          </cell>
          <cell r="AC55">
            <v>169819.98336399999</v>
          </cell>
          <cell r="AD55">
            <v>54910.041300000004</v>
          </cell>
        </row>
        <row r="56">
          <cell r="A56">
            <v>37518</v>
          </cell>
          <cell r="B56">
            <v>0.004590906673793516</v>
          </cell>
          <cell r="C56">
            <v>309.5340425974272</v>
          </cell>
          <cell r="D56">
            <v>0</v>
          </cell>
          <cell r="E56">
            <v>1.0604641269795807</v>
          </cell>
          <cell r="F56">
            <v>55.4</v>
          </cell>
          <cell r="G56">
            <v>0</v>
          </cell>
          <cell r="H56">
            <v>175287.3868</v>
          </cell>
          <cell r="I56">
            <v>3.73</v>
          </cell>
          <cell r="J56">
            <v>168749.16727235998</v>
          </cell>
          <cell r="K56">
            <v>549590.8008</v>
          </cell>
          <cell r="L56">
            <v>95059.2868</v>
          </cell>
          <cell r="M56">
            <v>0</v>
          </cell>
          <cell r="N56">
            <v>338</v>
          </cell>
          <cell r="O56">
            <v>1972</v>
          </cell>
          <cell r="P56">
            <v>0</v>
          </cell>
          <cell r="Q56">
            <v>24549.25823543247</v>
          </cell>
          <cell r="R56">
            <v>18011.03870779244</v>
          </cell>
          <cell r="S56">
            <v>41988</v>
          </cell>
          <cell r="T56">
            <v>2521998.2567220796</v>
          </cell>
          <cell r="U56">
            <v>1473.320869547896</v>
          </cell>
          <cell r="V56">
            <v>1116.3028872726668</v>
          </cell>
          <cell r="W56">
            <v>176</v>
          </cell>
          <cell r="X56">
            <v>119</v>
          </cell>
          <cell r="Y56">
            <v>9</v>
          </cell>
          <cell r="Z56">
            <v>30</v>
          </cell>
          <cell r="AA56">
            <v>300</v>
          </cell>
          <cell r="AB56" t="str">
            <v>OK</v>
          </cell>
          <cell r="AC56">
            <v>168749.16727235998</v>
          </cell>
          <cell r="AD56">
            <v>264096.54228</v>
          </cell>
        </row>
        <row r="57">
          <cell r="A57">
            <v>37519</v>
          </cell>
          <cell r="B57">
            <v>13.271463641935739</v>
          </cell>
          <cell r="C57">
            <v>322.8055062393629</v>
          </cell>
          <cell r="D57">
            <v>0</v>
          </cell>
          <cell r="E57">
            <v>1.0604641269795807</v>
          </cell>
          <cell r="F57">
            <v>48.4</v>
          </cell>
          <cell r="G57">
            <v>0</v>
          </cell>
          <cell r="H57">
            <v>140685.4792</v>
          </cell>
          <cell r="I57">
            <v>1.91</v>
          </cell>
          <cell r="J57">
            <v>137998.38654728</v>
          </cell>
          <cell r="K57">
            <v>316268.6088</v>
          </cell>
          <cell r="L57">
            <v>374007.6712</v>
          </cell>
          <cell r="M57">
            <v>0</v>
          </cell>
          <cell r="N57">
            <v>332</v>
          </cell>
          <cell r="O57">
            <v>811</v>
          </cell>
          <cell r="P57">
            <v>12.167068069554627</v>
          </cell>
          <cell r="Q57">
            <v>20762.21883441826</v>
          </cell>
          <cell r="R57">
            <v>18075.12618169827</v>
          </cell>
          <cell r="S57">
            <v>44276</v>
          </cell>
          <cell r="T57">
            <v>2659996.6432693596</v>
          </cell>
          <cell r="U57">
            <v>1551.729043722487</v>
          </cell>
          <cell r="V57">
            <v>1209.1320964593335</v>
          </cell>
          <cell r="W57">
            <v>176</v>
          </cell>
          <cell r="X57">
            <v>119</v>
          </cell>
          <cell r="Y57">
            <v>9</v>
          </cell>
          <cell r="Z57">
            <v>30</v>
          </cell>
          <cell r="AA57">
            <v>300</v>
          </cell>
          <cell r="AB57" t="str">
            <v>OK</v>
          </cell>
          <cell r="AC57">
            <v>137998.38654728</v>
          </cell>
          <cell r="AD57">
            <v>278487.62756</v>
          </cell>
        </row>
        <row r="58">
          <cell r="A58">
            <v>37520</v>
          </cell>
          <cell r="B58">
            <v>0.43588893134333356</v>
          </cell>
          <cell r="C58">
            <v>323.24139517070626</v>
          </cell>
          <cell r="D58">
            <v>0</v>
          </cell>
          <cell r="E58">
            <v>1.0604641269795807</v>
          </cell>
          <cell r="F58">
            <v>55</v>
          </cell>
          <cell r="G58">
            <v>0</v>
          </cell>
          <cell r="H58">
            <v>108537.6076</v>
          </cell>
          <cell r="I58">
            <v>2.02</v>
          </cell>
          <cell r="J58">
            <v>106345.14792648</v>
          </cell>
          <cell r="K58">
            <v>424806.2164</v>
          </cell>
          <cell r="L58">
            <v>0</v>
          </cell>
          <cell r="M58">
            <v>8</v>
          </cell>
          <cell r="N58">
            <v>290</v>
          </cell>
          <cell r="O58">
            <v>995</v>
          </cell>
          <cell r="P58">
            <v>0</v>
          </cell>
          <cell r="Q58">
            <v>13967.407237683097</v>
          </cell>
          <cell r="R58">
            <v>11774.947564163094</v>
          </cell>
          <cell r="S58">
            <v>38482</v>
          </cell>
          <cell r="T58">
            <v>2766341.7911958396</v>
          </cell>
          <cell r="U58">
            <v>1612.1524232261688</v>
          </cell>
          <cell r="V58">
            <v>1289.813585932667</v>
          </cell>
          <cell r="W58">
            <v>176</v>
          </cell>
          <cell r="X58">
            <v>119</v>
          </cell>
          <cell r="Y58">
            <v>9</v>
          </cell>
          <cell r="Z58">
            <v>30</v>
          </cell>
          <cell r="AA58">
            <v>300</v>
          </cell>
          <cell r="AB58" t="str">
            <v>OK</v>
          </cell>
          <cell r="AC58">
            <v>106345.14792648</v>
          </cell>
          <cell r="AD58">
            <v>242044.46842000002</v>
          </cell>
        </row>
        <row r="59">
          <cell r="A59">
            <v>37521</v>
          </cell>
          <cell r="B59">
            <v>2.792683844335317</v>
          </cell>
          <cell r="C59">
            <v>326.0340790150416</v>
          </cell>
          <cell r="D59">
            <v>0</v>
          </cell>
          <cell r="E59">
            <v>1.0604641269795807</v>
          </cell>
          <cell r="F59">
            <v>37.5</v>
          </cell>
          <cell r="G59">
            <v>0</v>
          </cell>
          <cell r="H59">
            <v>65491.299199999994</v>
          </cell>
          <cell r="I59">
            <v>3.7</v>
          </cell>
          <cell r="J59">
            <v>63068.1211296</v>
          </cell>
          <cell r="K59">
            <v>252646.1524</v>
          </cell>
          <cell r="L59">
            <v>237651.3632</v>
          </cell>
          <cell r="M59">
            <v>52</v>
          </cell>
          <cell r="N59">
            <v>128</v>
          </cell>
          <cell r="O59">
            <v>662</v>
          </cell>
          <cell r="P59">
            <v>0</v>
          </cell>
          <cell r="Q59">
            <v>12056.698687773542</v>
          </cell>
          <cell r="R59">
            <v>9633.520617373544</v>
          </cell>
          <cell r="S59">
            <v>10201</v>
          </cell>
          <cell r="T59">
            <v>2829409.9123254395</v>
          </cell>
          <cell r="U59">
            <v>1647.9865829588962</v>
          </cell>
          <cell r="V59">
            <v>1311.2010365360002</v>
          </cell>
          <cell r="W59">
            <v>176</v>
          </cell>
          <cell r="X59">
            <v>119</v>
          </cell>
          <cell r="Y59">
            <v>9</v>
          </cell>
          <cell r="Z59">
            <v>30</v>
          </cell>
          <cell r="AA59">
            <v>300</v>
          </cell>
          <cell r="AB59" t="str">
            <v>OK</v>
          </cell>
          <cell r="AC59">
            <v>63068.1211296</v>
          </cell>
          <cell r="AD59">
            <v>64162.35181</v>
          </cell>
        </row>
        <row r="60">
          <cell r="A60">
            <v>37522</v>
          </cell>
          <cell r="B60">
            <v>0.675958035716013</v>
          </cell>
          <cell r="C60">
            <v>326.7100370507576</v>
          </cell>
          <cell r="D60">
            <v>0</v>
          </cell>
          <cell r="E60">
            <v>1.0604641269795807</v>
          </cell>
          <cell r="F60">
            <v>31.8</v>
          </cell>
          <cell r="G60">
            <v>0</v>
          </cell>
          <cell r="H60">
            <v>170196.8352</v>
          </cell>
          <cell r="I60">
            <v>1.81</v>
          </cell>
          <cell r="J60">
            <v>167116.27248288</v>
          </cell>
          <cell r="K60">
            <v>422842.9876</v>
          </cell>
          <cell r="L60">
            <v>0</v>
          </cell>
          <cell r="M60">
            <v>0</v>
          </cell>
          <cell r="N60">
            <v>347</v>
          </cell>
          <cell r="O60">
            <v>1393</v>
          </cell>
          <cell r="P60">
            <v>0</v>
          </cell>
          <cell r="Q60">
            <v>31879.139369630768</v>
          </cell>
          <cell r="R60">
            <v>28798.57665251078</v>
          </cell>
          <cell r="S60">
            <v>42427</v>
          </cell>
          <cell r="T60">
            <v>2996526.1848083194</v>
          </cell>
          <cell r="U60">
            <v>1742.9390105059872</v>
          </cell>
          <cell r="V60">
            <v>1400.1536261593335</v>
          </cell>
          <cell r="W60">
            <v>176</v>
          </cell>
          <cell r="X60">
            <v>119</v>
          </cell>
          <cell r="Y60">
            <v>9</v>
          </cell>
          <cell r="Z60">
            <v>30</v>
          </cell>
          <cell r="AA60">
            <v>300</v>
          </cell>
          <cell r="AB60" t="str">
            <v>OK</v>
          </cell>
          <cell r="AC60">
            <v>167116.27248288</v>
          </cell>
          <cell r="AD60">
            <v>266857.76887</v>
          </cell>
        </row>
        <row r="61">
          <cell r="A61">
            <v>37523</v>
          </cell>
          <cell r="B61">
            <v>0.24988658172125322</v>
          </cell>
          <cell r="C61">
            <v>326.9599236324788</v>
          </cell>
          <cell r="D61">
            <v>0</v>
          </cell>
          <cell r="E61">
            <v>1.0604641269795807</v>
          </cell>
          <cell r="F61">
            <v>28.3</v>
          </cell>
          <cell r="G61">
            <v>0</v>
          </cell>
          <cell r="H61">
            <v>175960.67359999998</v>
          </cell>
          <cell r="I61">
            <v>0.804</v>
          </cell>
          <cell r="J61">
            <v>174545.94978425596</v>
          </cell>
          <cell r="K61">
            <v>505097.2404</v>
          </cell>
          <cell r="L61">
            <v>93706.42079999999</v>
          </cell>
          <cell r="M61">
            <v>0</v>
          </cell>
          <cell r="N61">
            <v>352.3999999999942</v>
          </cell>
          <cell r="O61">
            <v>1543.8999999999996</v>
          </cell>
          <cell r="P61">
            <v>0</v>
          </cell>
          <cell r="Q61">
            <v>26033.27741551786</v>
          </cell>
          <cell r="R61">
            <v>24618.553599773844</v>
          </cell>
          <cell r="S61">
            <v>41947.99999999997</v>
          </cell>
          <cell r="T61">
            <v>3171072.1345925755</v>
          </cell>
          <cell r="U61">
            <v>1842.112845610678</v>
          </cell>
          <cell r="V61">
            <v>1488.101942786</v>
          </cell>
          <cell r="W61">
            <v>176</v>
          </cell>
          <cell r="X61">
            <v>119</v>
          </cell>
          <cell r="Y61">
            <v>9</v>
          </cell>
          <cell r="Z61">
            <v>30</v>
          </cell>
          <cell r="AA61">
            <v>300</v>
          </cell>
          <cell r="AB61" t="str">
            <v>OK</v>
          </cell>
          <cell r="AC61">
            <v>174545.94978425596</v>
          </cell>
          <cell r="AD61">
            <v>263844.9498799998</v>
          </cell>
        </row>
        <row r="62">
          <cell r="A62">
            <v>37524</v>
          </cell>
          <cell r="B62">
            <v>0.9823127695249264</v>
          </cell>
          <cell r="C62">
            <v>327.94223640200374</v>
          </cell>
          <cell r="D62">
            <v>0</v>
          </cell>
          <cell r="E62">
            <v>1.0604641269795807</v>
          </cell>
          <cell r="F62">
            <v>27</v>
          </cell>
          <cell r="G62">
            <v>0</v>
          </cell>
          <cell r="H62">
            <v>179975.2248</v>
          </cell>
          <cell r="I62">
            <v>1.05</v>
          </cell>
          <cell r="J62">
            <v>178085.4849396</v>
          </cell>
          <cell r="K62">
            <v>384641.8272</v>
          </cell>
          <cell r="L62">
            <v>300430.638</v>
          </cell>
          <cell r="M62">
            <v>0</v>
          </cell>
          <cell r="N62">
            <v>359.40000000000873</v>
          </cell>
          <cell r="O62">
            <v>1572.300000000001</v>
          </cell>
          <cell r="P62">
            <v>0</v>
          </cell>
          <cell r="Q62">
            <v>23280.05556841607</v>
          </cell>
          <cell r="R62">
            <v>21390.315708016067</v>
          </cell>
          <cell r="S62">
            <v>42191.10000000008</v>
          </cell>
          <cell r="T62">
            <v>3349157.6195321754</v>
          </cell>
          <cell r="U62">
            <v>1942.112845610678</v>
          </cell>
          <cell r="V62">
            <v>1576.5599436830003</v>
          </cell>
          <cell r="W62">
            <v>176</v>
          </cell>
          <cell r="X62">
            <v>119</v>
          </cell>
          <cell r="Y62">
            <v>9</v>
          </cell>
          <cell r="Z62">
            <v>30</v>
          </cell>
          <cell r="AA62">
            <v>300</v>
          </cell>
          <cell r="AB62" t="str">
            <v>OK</v>
          </cell>
          <cell r="AC62">
            <v>178085.4849396</v>
          </cell>
          <cell r="AD62">
            <v>265374.0026910005</v>
          </cell>
        </row>
        <row r="63">
          <cell r="A63">
            <v>37525</v>
          </cell>
          <cell r="B63">
            <v>1.1339539484269985</v>
          </cell>
          <cell r="C63">
            <v>329.07619035043075</v>
          </cell>
          <cell r="D63">
            <v>0</v>
          </cell>
          <cell r="E63">
            <v>1.0604641269795807</v>
          </cell>
          <cell r="F63">
            <v>31.2</v>
          </cell>
          <cell r="G63">
            <v>0</v>
          </cell>
          <cell r="H63">
            <v>177722.54559999998</v>
          </cell>
          <cell r="I63">
            <v>0.962</v>
          </cell>
          <cell r="J63">
            <v>176012.85471132796</v>
          </cell>
          <cell r="K63">
            <v>498106.38399999996</v>
          </cell>
          <cell r="L63">
            <v>64257.9888</v>
          </cell>
          <cell r="M63">
            <v>0</v>
          </cell>
          <cell r="N63">
            <v>364.3999999999942</v>
          </cell>
          <cell r="O63">
            <v>1600.7999999999993</v>
          </cell>
          <cell r="P63">
            <v>0</v>
          </cell>
          <cell r="Q63">
            <v>21812.886071620054</v>
          </cell>
          <cell r="R63">
            <v>20103.195182948035</v>
          </cell>
          <cell r="S63">
            <v>41950.999999999985</v>
          </cell>
          <cell r="T63">
            <v>3525170.4742435035</v>
          </cell>
          <cell r="U63">
            <v>2040.7194869055397</v>
          </cell>
          <cell r="V63">
            <v>1664.5145501196669</v>
          </cell>
          <cell r="W63">
            <v>178.5</v>
          </cell>
          <cell r="X63">
            <v>119</v>
          </cell>
          <cell r="Y63">
            <v>9</v>
          </cell>
          <cell r="Z63">
            <v>30</v>
          </cell>
          <cell r="AA63">
            <v>300</v>
          </cell>
          <cell r="AB63" t="str">
            <v>OK</v>
          </cell>
          <cell r="AC63">
            <v>176012.85471132796</v>
          </cell>
          <cell r="AD63">
            <v>263863.81930999993</v>
          </cell>
        </row>
        <row r="64">
          <cell r="A64">
            <v>37526</v>
          </cell>
          <cell r="B64">
            <v>1.0152966682427969</v>
          </cell>
          <cell r="C64">
            <v>330.09148701867355</v>
          </cell>
          <cell r="D64">
            <v>0</v>
          </cell>
          <cell r="E64">
            <v>1.0604641269795807</v>
          </cell>
          <cell r="F64">
            <v>24.6</v>
          </cell>
          <cell r="G64">
            <v>0</v>
          </cell>
          <cell r="H64">
            <v>176986.33479999998</v>
          </cell>
          <cell r="I64">
            <v>1.26</v>
          </cell>
          <cell r="J64">
            <v>174756.30698151997</v>
          </cell>
          <cell r="K64">
            <v>356275.68799999997</v>
          </cell>
          <cell r="L64">
            <v>318817.0308</v>
          </cell>
          <cell r="M64">
            <v>0</v>
          </cell>
          <cell r="N64">
            <v>375.8000000000029</v>
          </cell>
          <cell r="O64">
            <v>1615.2000000000007</v>
          </cell>
          <cell r="P64">
            <v>0</v>
          </cell>
          <cell r="Q64">
            <v>21541.793879867844</v>
          </cell>
          <cell r="R64">
            <v>19311.766061387832</v>
          </cell>
          <cell r="S64">
            <v>41949.39999999991</v>
          </cell>
          <cell r="T64">
            <v>3699926.7812250233</v>
          </cell>
          <cell r="U64">
            <v>2138.6221798923857</v>
          </cell>
          <cell r="V64">
            <v>1752.465801991</v>
          </cell>
          <cell r="W64">
            <v>178.5</v>
          </cell>
          <cell r="X64">
            <v>119</v>
          </cell>
          <cell r="Y64">
            <v>9</v>
          </cell>
          <cell r="Z64">
            <v>30</v>
          </cell>
          <cell r="AA64">
            <v>300</v>
          </cell>
          <cell r="AB64" t="str">
            <v>OK</v>
          </cell>
          <cell r="AC64">
            <v>174756.30698151997</v>
          </cell>
          <cell r="AD64">
            <v>263853.75561399944</v>
          </cell>
        </row>
        <row r="65">
          <cell r="A65">
            <v>37527</v>
          </cell>
          <cell r="B65">
            <v>0.8458568973130945</v>
          </cell>
          <cell r="C65">
            <v>330.9373439159866</v>
          </cell>
          <cell r="D65">
            <v>0</v>
          </cell>
          <cell r="E65">
            <v>1.0604641269795807</v>
          </cell>
          <cell r="F65">
            <v>25.7</v>
          </cell>
          <cell r="G65">
            <v>0</v>
          </cell>
          <cell r="H65">
            <v>174041.49159999998</v>
          </cell>
          <cell r="I65">
            <v>0.855</v>
          </cell>
          <cell r="J65">
            <v>172553.43684681997</v>
          </cell>
          <cell r="K65">
            <v>530317.1796</v>
          </cell>
          <cell r="L65">
            <v>0</v>
          </cell>
          <cell r="M65">
            <v>0</v>
          </cell>
          <cell r="N65">
            <v>363.3000000000029</v>
          </cell>
          <cell r="O65">
            <v>1636.5999999999985</v>
          </cell>
          <cell r="P65">
            <v>0</v>
          </cell>
          <cell r="Q65">
            <v>22799.682508609763</v>
          </cell>
          <cell r="R65">
            <v>21311.627755429752</v>
          </cell>
          <cell r="S65">
            <v>43021.40000000001</v>
          </cell>
          <cell r="T65">
            <v>3872480.2180718435</v>
          </cell>
          <cell r="U65">
            <v>2235.290771963433</v>
          </cell>
          <cell r="V65">
            <v>1842.6646126356668</v>
          </cell>
          <cell r="W65">
            <v>178.5</v>
          </cell>
          <cell r="X65">
            <v>119</v>
          </cell>
          <cell r="Y65">
            <v>9</v>
          </cell>
          <cell r="Z65">
            <v>30</v>
          </cell>
          <cell r="AA65">
            <v>300</v>
          </cell>
          <cell r="AB65" t="str">
            <v>OK</v>
          </cell>
          <cell r="AC65">
            <v>172553.43684681997</v>
          </cell>
          <cell r="AD65">
            <v>270596.43193400005</v>
          </cell>
        </row>
        <row r="66">
          <cell r="A66">
            <v>37528</v>
          </cell>
          <cell r="B66">
            <v>0.3931934992770539</v>
          </cell>
          <cell r="C66">
            <v>331.3305374152637</v>
          </cell>
          <cell r="D66">
            <v>0</v>
          </cell>
          <cell r="E66">
            <v>1.0604641269795807</v>
          </cell>
          <cell r="F66">
            <v>24.8</v>
          </cell>
          <cell r="G66">
            <v>0</v>
          </cell>
          <cell r="H66">
            <v>174714.77839999998</v>
          </cell>
          <cell r="I66">
            <v>0.802</v>
          </cell>
          <cell r="J66">
            <v>173313.56587723194</v>
          </cell>
          <cell r="K66">
            <v>204616.2632</v>
          </cell>
          <cell r="L66">
            <v>500415.6948</v>
          </cell>
          <cell r="M66">
            <v>0</v>
          </cell>
          <cell r="N66">
            <v>368.8999999999942</v>
          </cell>
          <cell r="O66">
            <v>1640.6000000000022</v>
          </cell>
          <cell r="P66">
            <v>0</v>
          </cell>
          <cell r="Q66">
            <v>23127.282359984936</v>
          </cell>
          <cell r="R66">
            <v>21726.0698372169</v>
          </cell>
          <cell r="S66">
            <v>43456.40000000001</v>
          </cell>
          <cell r="T66">
            <v>4045793.7839490753</v>
          </cell>
          <cell r="U66">
            <v>2332.385206628549</v>
          </cell>
          <cell r="V66">
            <v>1933.7754457303336</v>
          </cell>
          <cell r="W66">
            <v>178.5</v>
          </cell>
          <cell r="X66">
            <v>119</v>
          </cell>
          <cell r="Y66">
            <v>9</v>
          </cell>
          <cell r="Z66">
            <v>30</v>
          </cell>
          <cell r="AA66">
            <v>300</v>
          </cell>
          <cell r="AB66" t="str">
            <v>OK</v>
          </cell>
          <cell r="AC66">
            <v>173313.56587723194</v>
          </cell>
          <cell r="AD66">
            <v>273332.4992840001</v>
          </cell>
        </row>
        <row r="67">
          <cell r="A67">
            <v>37529</v>
          </cell>
          <cell r="B67">
            <v>1.0135662495734439</v>
          </cell>
          <cell r="C67">
            <v>332.3441036648371</v>
          </cell>
          <cell r="D67">
            <v>0</v>
          </cell>
          <cell r="E67">
            <v>1.0604641269795807</v>
          </cell>
          <cell r="F67">
            <v>29.1</v>
          </cell>
          <cell r="G67">
            <v>0</v>
          </cell>
          <cell r="H67">
            <v>173638.778</v>
          </cell>
          <cell r="I67">
            <v>0.816</v>
          </cell>
          <cell r="J67">
            <v>172221.88557152</v>
          </cell>
          <cell r="K67">
            <v>378255.0412</v>
          </cell>
          <cell r="L67">
            <v>0</v>
          </cell>
          <cell r="M67">
            <v>0</v>
          </cell>
          <cell r="N67">
            <v>347.1999999999971</v>
          </cell>
          <cell r="O67">
            <v>1660.0999999999985</v>
          </cell>
          <cell r="P67">
            <v>0</v>
          </cell>
          <cell r="Q67">
            <v>22578.342442681627</v>
          </cell>
          <cell r="R67">
            <v>21161.450014201626</v>
          </cell>
          <cell r="S67">
            <v>43358.19999999998</v>
          </cell>
          <cell r="T67">
            <v>4218015.669520595</v>
          </cell>
          <cell r="U67">
            <v>2428.868055688224</v>
          </cell>
          <cell r="V67">
            <v>2024.680392377667</v>
          </cell>
          <cell r="W67">
            <v>178.5</v>
          </cell>
          <cell r="X67">
            <v>119</v>
          </cell>
          <cell r="Y67">
            <v>9</v>
          </cell>
          <cell r="Z67">
            <v>30</v>
          </cell>
          <cell r="AA67">
            <v>300</v>
          </cell>
          <cell r="AB67" t="str">
            <v>OK</v>
          </cell>
          <cell r="AC67">
            <v>172221.88557152</v>
          </cell>
          <cell r="AD67">
            <v>272714.8399419999</v>
          </cell>
        </row>
        <row r="68">
          <cell r="A68">
            <v>37530</v>
          </cell>
          <cell r="B68">
            <v>4.045612904947011</v>
          </cell>
          <cell r="C68">
            <v>336.3897165697841</v>
          </cell>
          <cell r="D68">
            <v>0</v>
          </cell>
          <cell r="E68">
            <v>1.0604641269795807</v>
          </cell>
          <cell r="F68">
            <v>31</v>
          </cell>
          <cell r="G68">
            <v>0</v>
          </cell>
          <cell r="H68">
            <v>126156.32759999999</v>
          </cell>
          <cell r="I68">
            <v>1.48</v>
          </cell>
          <cell r="J68">
            <v>124289.21395151998</v>
          </cell>
          <cell r="K68">
            <v>504411.3688</v>
          </cell>
          <cell r="L68">
            <v>0</v>
          </cell>
          <cell r="M68">
            <v>37</v>
          </cell>
          <cell r="N68">
            <v>225.90000000000873</v>
          </cell>
          <cell r="O68">
            <v>1234.5</v>
          </cell>
          <cell r="P68">
            <v>0</v>
          </cell>
          <cell r="Q68">
            <v>18154.980366285905</v>
          </cell>
          <cell r="R68">
            <v>8143.933358902949</v>
          </cell>
          <cell r="S68">
            <v>9934.549151182851</v>
          </cell>
          <cell r="T68">
            <v>124289.21395151998</v>
          </cell>
          <cell r="U68">
            <v>69.6298117375462</v>
          </cell>
          <cell r="V68">
            <v>20.828808865533805</v>
          </cell>
          <cell r="W68">
            <v>178.5</v>
          </cell>
          <cell r="X68">
            <v>135</v>
          </cell>
          <cell r="Y68">
            <v>10</v>
          </cell>
          <cell r="Z68">
            <v>31</v>
          </cell>
          <cell r="AA68">
            <v>300</v>
          </cell>
          <cell r="AB68" t="str">
            <v>OK</v>
          </cell>
          <cell r="AC68">
            <v>124289.21395151998</v>
          </cell>
          <cell r="AD68">
            <v>62486.42659660141</v>
          </cell>
        </row>
        <row r="69">
          <cell r="A69">
            <v>37531</v>
          </cell>
          <cell r="B69">
            <v>0.31175787781730124</v>
          </cell>
          <cell r="C69">
            <v>336.7014744476014</v>
          </cell>
          <cell r="D69">
            <v>0</v>
          </cell>
          <cell r="E69">
            <v>1.0604641269795807</v>
          </cell>
          <cell r="F69">
            <v>46</v>
          </cell>
          <cell r="G69">
            <v>0</v>
          </cell>
          <cell r="H69">
            <v>170977.09279999998</v>
          </cell>
          <cell r="I69">
            <v>1</v>
          </cell>
          <cell r="J69">
            <v>169267.321872</v>
          </cell>
          <cell r="K69">
            <v>425957.7256</v>
          </cell>
          <cell r="L69">
            <v>249430.736</v>
          </cell>
          <cell r="M69">
            <v>6</v>
          </cell>
          <cell r="N69">
            <v>358.3000000000029</v>
          </cell>
          <cell r="O69">
            <v>1611.2999999999993</v>
          </cell>
          <cell r="P69">
            <v>0</v>
          </cell>
          <cell r="Q69">
            <v>22756.513391163502</v>
          </cell>
          <cell r="R69">
            <v>21046.74246316352</v>
          </cell>
          <cell r="S69">
            <v>48083.40000000002</v>
          </cell>
          <cell r="T69">
            <v>293556.53582352</v>
          </cell>
          <cell r="U69">
            <v>164.45744303838654</v>
          </cell>
          <cell r="V69">
            <v>120.8288088655338</v>
          </cell>
          <cell r="W69">
            <v>178.5</v>
          </cell>
          <cell r="X69">
            <v>135</v>
          </cell>
          <cell r="Y69">
            <v>10</v>
          </cell>
          <cell r="Z69">
            <v>31</v>
          </cell>
          <cell r="AA69">
            <v>300</v>
          </cell>
          <cell r="AB69" t="str">
            <v>OK</v>
          </cell>
          <cell r="AC69">
            <v>169267.321872</v>
          </cell>
          <cell r="AD69">
            <v>302435.45015400014</v>
          </cell>
        </row>
        <row r="70">
          <cell r="A70">
            <v>37532</v>
          </cell>
          <cell r="B70">
            <v>9.699385103057168</v>
          </cell>
          <cell r="C70">
            <v>346.4008595506586</v>
          </cell>
          <cell r="D70">
            <v>0</v>
          </cell>
          <cell r="E70">
            <v>1.0604641269795807</v>
          </cell>
          <cell r="F70">
            <v>39</v>
          </cell>
          <cell r="G70">
            <v>0</v>
          </cell>
          <cell r="H70">
            <v>152779.472</v>
          </cell>
          <cell r="I70">
            <v>1.28</v>
          </cell>
          <cell r="J70">
            <v>150823.8947584</v>
          </cell>
          <cell r="K70">
            <v>413951.82639999996</v>
          </cell>
          <cell r="L70">
            <v>164785.3712</v>
          </cell>
          <cell r="M70">
            <v>0</v>
          </cell>
          <cell r="N70">
            <v>345.29999999998836</v>
          </cell>
          <cell r="O70">
            <v>1102.2999999999993</v>
          </cell>
          <cell r="P70">
            <v>4.0354069662645005</v>
          </cell>
          <cell r="Q70">
            <v>29144.785360611288</v>
          </cell>
          <cell r="R70">
            <v>27189.20811901129</v>
          </cell>
          <cell r="S70">
            <v>41839.70000000001</v>
          </cell>
          <cell r="T70">
            <v>444380.43058191997</v>
          </cell>
          <cell r="U70">
            <v>248.9526221747451</v>
          </cell>
          <cell r="V70">
            <v>208.5500633512005</v>
          </cell>
          <cell r="W70">
            <v>178.5</v>
          </cell>
          <cell r="X70">
            <v>135</v>
          </cell>
          <cell r="Y70">
            <v>10</v>
          </cell>
          <cell r="Z70">
            <v>31</v>
          </cell>
          <cell r="AA70">
            <v>300</v>
          </cell>
          <cell r="AB70" t="str">
            <v>OK</v>
          </cell>
          <cell r="AC70">
            <v>150823.8947584</v>
          </cell>
          <cell r="AD70">
            <v>263163.7634570001</v>
          </cell>
        </row>
        <row r="71">
          <cell r="A71">
            <v>37533</v>
          </cell>
          <cell r="B71">
            <v>0.6402195929938665</v>
          </cell>
          <cell r="C71">
            <v>347.04107914365244</v>
          </cell>
          <cell r="D71">
            <v>0</v>
          </cell>
          <cell r="E71">
            <v>1.0604641269795807</v>
          </cell>
          <cell r="F71">
            <v>40</v>
          </cell>
          <cell r="G71">
            <v>0</v>
          </cell>
          <cell r="H71">
            <v>163570.938</v>
          </cell>
          <cell r="I71">
            <v>2.03</v>
          </cell>
          <cell r="J71">
            <v>160250.4479586</v>
          </cell>
          <cell r="K71">
            <v>443431.7204</v>
          </cell>
          <cell r="L71">
            <v>134091.044</v>
          </cell>
          <cell r="M71">
            <v>0</v>
          </cell>
          <cell r="N71">
            <v>349.8000000000029</v>
          </cell>
          <cell r="O71">
            <v>1508.1000000000022</v>
          </cell>
          <cell r="P71">
            <v>0</v>
          </cell>
          <cell r="Q71">
            <v>29571.870323757368</v>
          </cell>
          <cell r="R71">
            <v>26251.380282357382</v>
          </cell>
          <cell r="S71">
            <v>47221.69999999998</v>
          </cell>
          <cell r="T71">
            <v>604630.87854052</v>
          </cell>
          <cell r="U71">
            <v>338.72878349608965</v>
          </cell>
          <cell r="V71">
            <v>307.55523697686715</v>
          </cell>
          <cell r="W71">
            <v>178.5</v>
          </cell>
          <cell r="X71">
            <v>135</v>
          </cell>
          <cell r="Y71">
            <v>10</v>
          </cell>
          <cell r="Z71">
            <v>31</v>
          </cell>
          <cell r="AA71">
            <v>300</v>
          </cell>
          <cell r="AB71" t="str">
            <v>OK</v>
          </cell>
          <cell r="AC71">
            <v>160250.4479586</v>
          </cell>
          <cell r="AD71">
            <v>297015.5208769999</v>
          </cell>
        </row>
        <row r="72">
          <cell r="A72">
            <v>37534</v>
          </cell>
          <cell r="B72">
            <v>1.2058192952052278</v>
          </cell>
          <cell r="C72">
            <v>348.24689843885767</v>
          </cell>
          <cell r="D72">
            <v>0</v>
          </cell>
          <cell r="E72">
            <v>1.0604641269795807</v>
          </cell>
          <cell r="F72">
            <v>25.3</v>
          </cell>
          <cell r="G72">
            <v>0</v>
          </cell>
          <cell r="H72">
            <v>171128.1104</v>
          </cell>
          <cell r="I72">
            <v>4.1</v>
          </cell>
          <cell r="J72">
            <v>164111.8578736</v>
          </cell>
          <cell r="K72">
            <v>373302.9224</v>
          </cell>
          <cell r="L72">
            <v>241256.9084</v>
          </cell>
          <cell r="M72">
            <v>0</v>
          </cell>
          <cell r="N72">
            <v>348.6999999999971</v>
          </cell>
          <cell r="O72">
            <v>1535</v>
          </cell>
          <cell r="P72">
            <v>0</v>
          </cell>
          <cell r="Q72">
            <v>22546.60709642084</v>
          </cell>
          <cell r="R72">
            <v>15530.35457002084</v>
          </cell>
          <cell r="S72">
            <v>46907.600000000006</v>
          </cell>
          <cell r="T72">
            <v>768742.73641412</v>
          </cell>
          <cell r="U72">
            <v>430.66819967177594</v>
          </cell>
          <cell r="V72">
            <v>405.90186749553385</v>
          </cell>
          <cell r="W72">
            <v>178.5</v>
          </cell>
          <cell r="X72">
            <v>135</v>
          </cell>
          <cell r="Y72">
            <v>10</v>
          </cell>
          <cell r="Z72">
            <v>31</v>
          </cell>
          <cell r="AA72">
            <v>300</v>
          </cell>
          <cell r="AB72" t="str">
            <v>OK</v>
          </cell>
          <cell r="AC72">
            <v>164111.8578736</v>
          </cell>
          <cell r="AD72">
            <v>295039.89155600005</v>
          </cell>
        </row>
        <row r="73">
          <cell r="A73">
            <v>37535</v>
          </cell>
          <cell r="B73">
            <v>7.149383648431921</v>
          </cell>
          <cell r="C73">
            <v>355.3962820872896</v>
          </cell>
          <cell r="D73">
            <v>0</v>
          </cell>
          <cell r="E73">
            <v>1.0604641269795807</v>
          </cell>
          <cell r="F73">
            <v>27.1</v>
          </cell>
          <cell r="G73">
            <v>0</v>
          </cell>
          <cell r="H73">
            <v>169718.6128</v>
          </cell>
          <cell r="I73">
            <v>3.1</v>
          </cell>
          <cell r="J73">
            <v>164457.3358032</v>
          </cell>
          <cell r="K73">
            <v>543021.5351999999</v>
          </cell>
          <cell r="L73">
            <v>0</v>
          </cell>
          <cell r="M73">
            <v>0</v>
          </cell>
          <cell r="N73">
            <v>347.1000000000058</v>
          </cell>
          <cell r="O73">
            <v>1620.8999999999978</v>
          </cell>
          <cell r="P73">
            <v>0</v>
          </cell>
          <cell r="Q73">
            <v>22869.52329274457</v>
          </cell>
          <cell r="R73">
            <v>17608.246295944562</v>
          </cell>
          <cell r="S73">
            <v>46873.09999999998</v>
          </cell>
          <cell r="T73">
            <v>933200.07221732</v>
          </cell>
          <cell r="U73">
            <v>522.8011609060617</v>
          </cell>
          <cell r="V73">
            <v>504.17616519920045</v>
          </cell>
          <cell r="W73">
            <v>178.5</v>
          </cell>
          <cell r="X73">
            <v>135</v>
          </cell>
          <cell r="Y73">
            <v>10</v>
          </cell>
          <cell r="Z73">
            <v>31</v>
          </cell>
          <cell r="AA73">
            <v>300</v>
          </cell>
          <cell r="AB73" t="str">
            <v>OK</v>
          </cell>
          <cell r="AC73">
            <v>164457.3358032</v>
          </cell>
          <cell r="AD73">
            <v>294822.89311099984</v>
          </cell>
        </row>
        <row r="74">
          <cell r="A74">
            <v>37536</v>
          </cell>
          <cell r="B74">
            <v>3.4036275786170695</v>
          </cell>
          <cell r="C74">
            <v>358.7999096659067</v>
          </cell>
          <cell r="D74">
            <v>0</v>
          </cell>
          <cell r="E74">
            <v>1.0604641269795807</v>
          </cell>
          <cell r="F74">
            <v>31.2</v>
          </cell>
          <cell r="G74">
            <v>0</v>
          </cell>
          <cell r="H74">
            <v>165735.5236</v>
          </cell>
          <cell r="I74">
            <v>1.8</v>
          </cell>
          <cell r="J74">
            <v>162752.2841752</v>
          </cell>
          <cell r="K74">
            <v>312159.6716</v>
          </cell>
          <cell r="L74">
            <v>396597.3872</v>
          </cell>
          <cell r="M74">
            <v>0</v>
          </cell>
          <cell r="N74">
            <v>365.3000000000029</v>
          </cell>
          <cell r="O74">
            <v>1565.300000000003</v>
          </cell>
          <cell r="P74">
            <v>0</v>
          </cell>
          <cell r="Q74">
            <v>22036.575929193583</v>
          </cell>
          <cell r="R74">
            <v>19053.336504393606</v>
          </cell>
          <cell r="S74">
            <v>46388.100000000035</v>
          </cell>
          <cell r="T74">
            <v>1095952.35639252</v>
          </cell>
          <cell r="U74">
            <v>613.978911144269</v>
          </cell>
          <cell r="V74">
            <v>601.4336102862005</v>
          </cell>
          <cell r="W74">
            <v>178.5</v>
          </cell>
          <cell r="X74">
            <v>135</v>
          </cell>
          <cell r="Y74">
            <v>10</v>
          </cell>
          <cell r="Z74">
            <v>31</v>
          </cell>
          <cell r="AA74">
            <v>300</v>
          </cell>
          <cell r="AB74" t="str">
            <v>OK</v>
          </cell>
          <cell r="AC74">
            <v>162752.2841752</v>
          </cell>
          <cell r="AD74">
            <v>291772.3352610002</v>
          </cell>
        </row>
        <row r="75">
          <cell r="A75">
            <v>37537</v>
          </cell>
          <cell r="B75">
            <v>0.863161084006624</v>
          </cell>
          <cell r="C75">
            <v>359.6630707499133</v>
          </cell>
          <cell r="D75">
            <v>0</v>
          </cell>
          <cell r="E75">
            <v>1.0604641269795807</v>
          </cell>
          <cell r="F75">
            <v>25.5</v>
          </cell>
          <cell r="G75">
            <v>0</v>
          </cell>
          <cell r="H75">
            <v>175985.8432</v>
          </cell>
          <cell r="I75">
            <v>2.7</v>
          </cell>
          <cell r="J75">
            <v>171234.2254336</v>
          </cell>
          <cell r="K75">
            <v>410900.0124</v>
          </cell>
          <cell r="L75">
            <v>77245.5024</v>
          </cell>
          <cell r="M75">
            <v>0</v>
          </cell>
          <cell r="N75">
            <v>348.6999999999971</v>
          </cell>
          <cell r="O75">
            <v>1600.699999999997</v>
          </cell>
          <cell r="P75">
            <v>0</v>
          </cell>
          <cell r="Q75">
            <v>20616.87895371035</v>
          </cell>
          <cell r="R75">
            <v>15865.261187310338</v>
          </cell>
          <cell r="S75">
            <v>47053.59999999998</v>
          </cell>
          <cell r="T75">
            <v>1267186.58182612</v>
          </cell>
          <cell r="U75">
            <v>709.9084492023082</v>
          </cell>
          <cell r="V75">
            <v>700.0863448915338</v>
          </cell>
          <cell r="W75">
            <v>178.5</v>
          </cell>
          <cell r="X75">
            <v>135</v>
          </cell>
          <cell r="Y75">
            <v>10</v>
          </cell>
          <cell r="Z75">
            <v>31</v>
          </cell>
          <cell r="AA75">
            <v>300</v>
          </cell>
          <cell r="AB75" t="str">
            <v>OK</v>
          </cell>
          <cell r="AC75">
            <v>171234.2254336</v>
          </cell>
          <cell r="AD75">
            <v>295958.20381599985</v>
          </cell>
        </row>
        <row r="76">
          <cell r="A76">
            <v>37538</v>
          </cell>
          <cell r="B76">
            <v>0.5649993528770958</v>
          </cell>
          <cell r="C76">
            <v>360.2280701027904</v>
          </cell>
          <cell r="D76">
            <v>0</v>
          </cell>
          <cell r="E76">
            <v>1.0604641269795807</v>
          </cell>
          <cell r="F76">
            <v>49</v>
          </cell>
          <cell r="G76">
            <v>0</v>
          </cell>
          <cell r="H76">
            <v>134833.5472</v>
          </cell>
          <cell r="I76">
            <v>1.7</v>
          </cell>
          <cell r="J76">
            <v>132541.37689759998</v>
          </cell>
          <cell r="K76">
            <v>254187.7904</v>
          </cell>
          <cell r="L76">
            <v>291545.7692</v>
          </cell>
          <cell r="M76">
            <v>0</v>
          </cell>
          <cell r="N76">
            <v>337.5</v>
          </cell>
          <cell r="O76">
            <v>1235.4000000000015</v>
          </cell>
          <cell r="P76">
            <v>0</v>
          </cell>
          <cell r="Q76">
            <v>15300.823093450635</v>
          </cell>
          <cell r="R76">
            <v>13008.65279105062</v>
          </cell>
          <cell r="S76">
            <v>47593</v>
          </cell>
          <cell r="T76">
            <v>1399727.95872372</v>
          </cell>
          <cell r="U76">
            <v>784.1613214138489</v>
          </cell>
          <cell r="V76">
            <v>799.8699873348671</v>
          </cell>
          <cell r="W76">
            <v>178.5</v>
          </cell>
          <cell r="X76">
            <v>135</v>
          </cell>
          <cell r="Y76">
            <v>10</v>
          </cell>
          <cell r="Z76">
            <v>31</v>
          </cell>
          <cell r="AA76">
            <v>300</v>
          </cell>
          <cell r="AB76" t="str">
            <v>OK</v>
          </cell>
          <cell r="AC76">
            <v>132541.37689759998</v>
          </cell>
          <cell r="AD76">
            <v>299350.92733</v>
          </cell>
        </row>
        <row r="77">
          <cell r="A77">
            <v>37539</v>
          </cell>
          <cell r="B77">
            <v>1.2141888712182205</v>
          </cell>
          <cell r="C77">
            <v>361.4422589740086</v>
          </cell>
          <cell r="D77">
            <v>0</v>
          </cell>
          <cell r="E77">
            <v>1.0604641269795807</v>
          </cell>
          <cell r="F77">
            <v>33.8</v>
          </cell>
          <cell r="G77">
            <v>0</v>
          </cell>
          <cell r="H77">
            <v>71047.4884</v>
          </cell>
          <cell r="I77">
            <v>1.2</v>
          </cell>
          <cell r="J77">
            <v>70194.91853919999</v>
          </cell>
          <cell r="K77">
            <v>325235.2788</v>
          </cell>
          <cell r="L77">
            <v>0</v>
          </cell>
          <cell r="M77">
            <v>5</v>
          </cell>
          <cell r="N77">
            <v>304.6999999999971</v>
          </cell>
          <cell r="O77">
            <v>752.5</v>
          </cell>
          <cell r="P77">
            <v>0</v>
          </cell>
          <cell r="Q77">
            <v>10681.398852264681</v>
          </cell>
          <cell r="R77">
            <v>9828.828991464672</v>
          </cell>
          <cell r="S77">
            <v>47490.70000000001</v>
          </cell>
          <cell r="T77">
            <v>1469922.87726292</v>
          </cell>
          <cell r="U77">
            <v>823.4862057495352</v>
          </cell>
          <cell r="V77">
            <v>893.2160747620546</v>
          </cell>
          <cell r="W77">
            <v>178.5</v>
          </cell>
          <cell r="X77">
            <v>135</v>
          </cell>
          <cell r="Y77">
            <v>10</v>
          </cell>
          <cell r="Z77">
            <v>31</v>
          </cell>
          <cell r="AA77">
            <v>320</v>
          </cell>
          <cell r="AB77" t="str">
            <v>OK</v>
          </cell>
          <cell r="AC77">
            <v>70194.91853919999</v>
          </cell>
          <cell r="AD77">
            <v>298707.47976700007</v>
          </cell>
        </row>
        <row r="78">
          <cell r="A78">
            <v>37540</v>
          </cell>
          <cell r="B78">
            <v>1.1719172151525987</v>
          </cell>
          <cell r="C78">
            <v>362.6141761891612</v>
          </cell>
          <cell r="D78">
            <v>0</v>
          </cell>
          <cell r="E78">
            <v>1.0604641269795807</v>
          </cell>
          <cell r="F78">
            <v>33</v>
          </cell>
          <cell r="G78">
            <v>0</v>
          </cell>
          <cell r="H78">
            <v>169208.9284</v>
          </cell>
          <cell r="I78">
            <v>5.9</v>
          </cell>
          <cell r="J78">
            <v>159225.6016244</v>
          </cell>
          <cell r="K78">
            <v>494444.2072</v>
          </cell>
          <cell r="L78">
            <v>0</v>
          </cell>
          <cell r="M78">
            <v>0</v>
          </cell>
          <cell r="N78">
            <v>355.6000000000058</v>
          </cell>
          <cell r="O78">
            <v>1500.800000000003</v>
          </cell>
          <cell r="P78">
            <v>0</v>
          </cell>
          <cell r="Q78">
            <v>26620.160526740186</v>
          </cell>
          <cell r="R78">
            <v>16636.833751140188</v>
          </cell>
          <cell r="S78">
            <v>47293.59999999998</v>
          </cell>
          <cell r="T78">
            <v>1629148.47888732</v>
          </cell>
          <cell r="U78">
            <v>914.9951722003398</v>
          </cell>
          <cell r="V78">
            <v>986.1747492045546</v>
          </cell>
          <cell r="W78">
            <v>174</v>
          </cell>
          <cell r="X78">
            <v>135</v>
          </cell>
          <cell r="Y78">
            <v>10</v>
          </cell>
          <cell r="Z78">
            <v>31</v>
          </cell>
          <cell r="AA78">
            <v>320</v>
          </cell>
          <cell r="AB78" t="str">
            <v>OK</v>
          </cell>
          <cell r="AC78">
            <v>159225.6016244</v>
          </cell>
          <cell r="AD78">
            <v>297467.7582159999</v>
          </cell>
        </row>
        <row r="79">
          <cell r="A79">
            <v>37541</v>
          </cell>
          <cell r="B79">
            <v>0.695910822413654</v>
          </cell>
          <cell r="C79">
            <v>363.31008701157486</v>
          </cell>
          <cell r="D79">
            <v>0</v>
          </cell>
          <cell r="E79">
            <v>1.0604641269795807</v>
          </cell>
          <cell r="F79">
            <v>45</v>
          </cell>
          <cell r="G79">
            <v>0</v>
          </cell>
          <cell r="H79">
            <v>134726.5764</v>
          </cell>
          <cell r="I79">
            <v>2.5</v>
          </cell>
          <cell r="J79">
            <v>131358.41199</v>
          </cell>
          <cell r="K79">
            <v>629170.7836</v>
          </cell>
          <cell r="L79">
            <v>0</v>
          </cell>
          <cell r="M79">
            <v>0</v>
          </cell>
          <cell r="N79">
            <v>368.09999999999127</v>
          </cell>
          <cell r="O79">
            <v>1162.8999999999942</v>
          </cell>
          <cell r="P79">
            <v>0</v>
          </cell>
          <cell r="Q79">
            <v>23149.00858404651</v>
          </cell>
          <cell r="R79">
            <v>19780.844174046513</v>
          </cell>
          <cell r="S79">
            <v>46926.79999999999</v>
          </cell>
          <cell r="T79">
            <v>1760506.89087732</v>
          </cell>
          <cell r="U79">
            <v>990.4885124244777</v>
          </cell>
          <cell r="V79">
            <v>1078.4124541758047</v>
          </cell>
          <cell r="W79">
            <v>174</v>
          </cell>
          <cell r="X79">
            <v>135</v>
          </cell>
          <cell r="Y79">
            <v>10</v>
          </cell>
          <cell r="Z79">
            <v>31</v>
          </cell>
          <cell r="AA79">
            <v>320</v>
          </cell>
          <cell r="AB79" t="str">
            <v>OK</v>
          </cell>
          <cell r="AC79">
            <v>131358.41199</v>
          </cell>
          <cell r="AD79">
            <v>295160.65590799996</v>
          </cell>
        </row>
        <row r="80">
          <cell r="A80">
            <v>37542</v>
          </cell>
          <cell r="B80">
            <v>1.1946245458545157</v>
          </cell>
          <cell r="C80">
            <v>364.5047115574294</v>
          </cell>
          <cell r="D80">
            <v>0</v>
          </cell>
          <cell r="E80">
            <v>1.0604641269795807</v>
          </cell>
          <cell r="F80">
            <v>15</v>
          </cell>
          <cell r="G80">
            <v>0</v>
          </cell>
          <cell r="H80">
            <v>40567.1028</v>
          </cell>
          <cell r="I80">
            <v>0.69</v>
          </cell>
          <cell r="J80">
            <v>40287.18979068</v>
          </cell>
          <cell r="K80">
            <v>308145.1204</v>
          </cell>
          <cell r="L80">
            <v>361592.766</v>
          </cell>
          <cell r="M80">
            <v>28</v>
          </cell>
          <cell r="N80">
            <v>335.8000000000058</v>
          </cell>
          <cell r="O80">
            <v>540.3000000000029</v>
          </cell>
          <cell r="P80">
            <v>0</v>
          </cell>
          <cell r="Q80">
            <v>3968.3873316322947</v>
          </cell>
          <cell r="R80">
            <v>3688.4743223122946</v>
          </cell>
          <cell r="S80">
            <v>46517.5</v>
          </cell>
          <cell r="T80">
            <v>1800794.080668</v>
          </cell>
          <cell r="U80">
            <v>1013.6420697754432</v>
          </cell>
          <cell r="V80">
            <v>1169.8456531367422</v>
          </cell>
          <cell r="W80">
            <v>174</v>
          </cell>
          <cell r="X80">
            <v>135</v>
          </cell>
          <cell r="Y80">
            <v>10</v>
          </cell>
          <cell r="Z80">
            <v>31</v>
          </cell>
          <cell r="AA80">
            <v>320</v>
          </cell>
          <cell r="AB80" t="str">
            <v>OK</v>
          </cell>
          <cell r="AC80">
            <v>40287.18979068</v>
          </cell>
          <cell r="AD80">
            <v>292586.236675</v>
          </cell>
        </row>
        <row r="81">
          <cell r="A81">
            <v>37543</v>
          </cell>
          <cell r="B81">
            <v>1.5371061837195121</v>
          </cell>
          <cell r="C81">
            <v>366.0418177411489</v>
          </cell>
          <cell r="D81">
            <v>0</v>
          </cell>
          <cell r="E81">
            <v>1.0604641269795807</v>
          </cell>
          <cell r="F81">
            <v>19</v>
          </cell>
          <cell r="G81">
            <v>0</v>
          </cell>
          <cell r="H81">
            <v>167509.9804</v>
          </cell>
          <cell r="I81">
            <v>2.07</v>
          </cell>
          <cell r="J81">
            <v>164042.52380572</v>
          </cell>
          <cell r="K81">
            <v>475655.10079999996</v>
          </cell>
          <cell r="L81">
            <v>0</v>
          </cell>
          <cell r="M81">
            <v>0</v>
          </cell>
          <cell r="N81">
            <v>371.7</v>
          </cell>
          <cell r="O81">
            <v>1413.5</v>
          </cell>
          <cell r="P81">
            <v>0</v>
          </cell>
          <cell r="Q81">
            <v>14273.268457374035</v>
          </cell>
          <cell r="R81">
            <v>10805.811863094039</v>
          </cell>
          <cell r="S81">
            <v>46781.30000000005</v>
          </cell>
          <cell r="T81">
            <v>1964836.60447372</v>
          </cell>
          <cell r="U81">
            <v>1107.9193823074663</v>
          </cell>
          <cell r="V81">
            <v>1261.7973683095547</v>
          </cell>
          <cell r="W81">
            <v>174</v>
          </cell>
          <cell r="X81">
            <v>135</v>
          </cell>
          <cell r="Y81">
            <v>10</v>
          </cell>
          <cell r="Z81">
            <v>31</v>
          </cell>
          <cell r="AA81">
            <v>320</v>
          </cell>
          <cell r="AB81" t="str">
            <v>OK</v>
          </cell>
          <cell r="AC81">
            <v>164042.52380572</v>
          </cell>
          <cell r="AD81">
            <v>294245.4885530003</v>
          </cell>
        </row>
        <row r="82">
          <cell r="A82">
            <v>37544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174</v>
          </cell>
          <cell r="X82">
            <v>135</v>
          </cell>
          <cell r="Y82">
            <v>10</v>
          </cell>
          <cell r="Z82">
            <v>31</v>
          </cell>
          <cell r="AA82">
            <v>320</v>
          </cell>
          <cell r="AB82" t="str">
            <v/>
          </cell>
          <cell r="AC82" t="str">
            <v/>
          </cell>
          <cell r="AD82" t="str">
            <v/>
          </cell>
        </row>
        <row r="83">
          <cell r="A83">
            <v>37545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174</v>
          </cell>
          <cell r="X83">
            <v>135</v>
          </cell>
          <cell r="Y83">
            <v>10</v>
          </cell>
          <cell r="Z83">
            <v>31</v>
          </cell>
          <cell r="AA83">
            <v>320</v>
          </cell>
          <cell r="AB83" t="str">
            <v/>
          </cell>
          <cell r="AC83" t="str">
            <v/>
          </cell>
          <cell r="AD83" t="str">
            <v/>
          </cell>
        </row>
        <row r="84">
          <cell r="A84">
            <v>37546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174</v>
          </cell>
          <cell r="X84">
            <v>135</v>
          </cell>
          <cell r="Y84">
            <v>10</v>
          </cell>
          <cell r="Z84">
            <v>31</v>
          </cell>
          <cell r="AA84">
            <v>320</v>
          </cell>
          <cell r="AB84" t="str">
            <v/>
          </cell>
          <cell r="AC84" t="str">
            <v/>
          </cell>
          <cell r="AD84" t="str">
            <v/>
          </cell>
        </row>
        <row r="85">
          <cell r="A85">
            <v>37547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>
            <v>135</v>
          </cell>
          <cell r="Y85">
            <v>10</v>
          </cell>
          <cell r="Z85">
            <v>31</v>
          </cell>
          <cell r="AA85">
            <v>320</v>
          </cell>
          <cell r="AB85" t="str">
            <v/>
          </cell>
          <cell r="AC85" t="str">
            <v/>
          </cell>
          <cell r="AD85" t="str">
            <v/>
          </cell>
        </row>
        <row r="86">
          <cell r="A86">
            <v>37548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>
            <v>135</v>
          </cell>
          <cell r="Y86">
            <v>10</v>
          </cell>
          <cell r="Z86">
            <v>31</v>
          </cell>
          <cell r="AA86">
            <v>320</v>
          </cell>
          <cell r="AB86" t="str">
            <v/>
          </cell>
          <cell r="AC86" t="str">
            <v/>
          </cell>
          <cell r="AD86" t="str">
            <v/>
          </cell>
        </row>
        <row r="87">
          <cell r="A87">
            <v>37549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>
            <v>135</v>
          </cell>
          <cell r="Y87">
            <v>10</v>
          </cell>
          <cell r="Z87">
            <v>31</v>
          </cell>
          <cell r="AA87">
            <v>320</v>
          </cell>
          <cell r="AB87" t="str">
            <v/>
          </cell>
          <cell r="AC87" t="str">
            <v/>
          </cell>
          <cell r="AD87" t="str">
            <v/>
          </cell>
        </row>
        <row r="88">
          <cell r="A88">
            <v>37550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>
            <v>135</v>
          </cell>
          <cell r="Y88">
            <v>10</v>
          </cell>
          <cell r="Z88">
            <v>31</v>
          </cell>
          <cell r="AA88">
            <v>320</v>
          </cell>
          <cell r="AB88" t="str">
            <v/>
          </cell>
          <cell r="AC88" t="str">
            <v/>
          </cell>
          <cell r="AD88" t="str">
            <v/>
          </cell>
        </row>
        <row r="89">
          <cell r="A89">
            <v>37551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>
            <v>135</v>
          </cell>
          <cell r="Y89">
            <v>10</v>
          </cell>
          <cell r="Z89">
            <v>31</v>
          </cell>
          <cell r="AA89">
            <v>320</v>
          </cell>
          <cell r="AB89" t="str">
            <v/>
          </cell>
          <cell r="AC89" t="str">
            <v/>
          </cell>
          <cell r="AD89" t="str">
            <v/>
          </cell>
        </row>
        <row r="90">
          <cell r="A90">
            <v>37552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>
            <v>135</v>
          </cell>
          <cell r="Y90">
            <v>10</v>
          </cell>
          <cell r="Z90">
            <v>31</v>
          </cell>
          <cell r="AA90">
            <v>320</v>
          </cell>
          <cell r="AB90" t="str">
            <v/>
          </cell>
          <cell r="AC90" t="str">
            <v/>
          </cell>
          <cell r="AD90" t="str">
            <v/>
          </cell>
        </row>
        <row r="91">
          <cell r="A91">
            <v>37553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>
            <v>135</v>
          </cell>
          <cell r="Y91">
            <v>10</v>
          </cell>
          <cell r="Z91">
            <v>31</v>
          </cell>
          <cell r="AA91">
            <v>320</v>
          </cell>
          <cell r="AB91" t="str">
            <v/>
          </cell>
          <cell r="AC91" t="str">
            <v/>
          </cell>
          <cell r="AD91" t="str">
            <v/>
          </cell>
        </row>
        <row r="92">
          <cell r="A92">
            <v>37554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>
            <v>135</v>
          </cell>
          <cell r="Y92">
            <v>10</v>
          </cell>
          <cell r="Z92">
            <v>31</v>
          </cell>
          <cell r="AA92">
            <v>320</v>
          </cell>
          <cell r="AB92" t="str">
            <v/>
          </cell>
          <cell r="AC92" t="str">
            <v/>
          </cell>
          <cell r="AD92" t="str">
            <v/>
          </cell>
        </row>
        <row r="93">
          <cell r="A93">
            <v>37555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>
            <v>135</v>
          </cell>
          <cell r="Y93">
            <v>10</v>
          </cell>
          <cell r="Z93">
            <v>31</v>
          </cell>
          <cell r="AA93">
            <v>320</v>
          </cell>
          <cell r="AB93" t="str">
            <v/>
          </cell>
          <cell r="AC93" t="str">
            <v/>
          </cell>
          <cell r="AD93" t="str">
            <v/>
          </cell>
        </row>
        <row r="94">
          <cell r="A94">
            <v>37556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>
            <v>135</v>
          </cell>
          <cell r="Y94">
            <v>10</v>
          </cell>
          <cell r="Z94">
            <v>31</v>
          </cell>
          <cell r="AA94">
            <v>320</v>
          </cell>
          <cell r="AB94" t="str">
            <v/>
          </cell>
          <cell r="AC94" t="str">
            <v/>
          </cell>
          <cell r="AD94" t="str">
            <v/>
          </cell>
        </row>
        <row r="95">
          <cell r="A95">
            <v>37557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>
            <v>135</v>
          </cell>
          <cell r="Y95">
            <v>10</v>
          </cell>
          <cell r="Z95">
            <v>31</v>
          </cell>
          <cell r="AA95">
            <v>320</v>
          </cell>
          <cell r="AB95" t="str">
            <v/>
          </cell>
          <cell r="AC95" t="str">
            <v/>
          </cell>
          <cell r="AD95" t="str">
            <v/>
          </cell>
        </row>
        <row r="96">
          <cell r="A96">
            <v>37558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>
            <v>135</v>
          </cell>
          <cell r="Y96">
            <v>10</v>
          </cell>
          <cell r="Z96">
            <v>31</v>
          </cell>
          <cell r="AA96">
            <v>320</v>
          </cell>
          <cell r="AB96" t="str">
            <v/>
          </cell>
          <cell r="AC96" t="str">
            <v/>
          </cell>
          <cell r="AD96" t="str">
            <v/>
          </cell>
        </row>
        <row r="97">
          <cell r="A97">
            <v>37559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>
            <v>135</v>
          </cell>
          <cell r="Y97">
            <v>10</v>
          </cell>
          <cell r="Z97">
            <v>31</v>
          </cell>
          <cell r="AA97">
            <v>320</v>
          </cell>
          <cell r="AB97" t="str">
            <v/>
          </cell>
          <cell r="AC97" t="str">
            <v/>
          </cell>
          <cell r="AD97" t="str">
            <v/>
          </cell>
        </row>
        <row r="98">
          <cell r="A98">
            <v>37560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>
            <v>135</v>
          </cell>
          <cell r="Y98">
            <v>10</v>
          </cell>
          <cell r="Z98">
            <v>31</v>
          </cell>
          <cell r="AA98">
            <v>320</v>
          </cell>
          <cell r="AB98" t="str">
            <v/>
          </cell>
          <cell r="AC98" t="str">
            <v/>
          </cell>
          <cell r="AD98" t="str">
            <v/>
          </cell>
        </row>
        <row r="99">
          <cell r="A99">
            <v>37561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>
            <v>11</v>
          </cell>
          <cell r="Z99">
            <v>30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</row>
        <row r="100">
          <cell r="A100">
            <v>37562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>
            <v>11</v>
          </cell>
          <cell r="Z100">
            <v>30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</row>
        <row r="101">
          <cell r="A101">
            <v>37563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>
            <v>11</v>
          </cell>
          <cell r="Z101">
            <v>30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</row>
        <row r="102">
          <cell r="A102">
            <v>37564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>
            <v>11</v>
          </cell>
          <cell r="Z102">
            <v>30</v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</row>
        <row r="103">
          <cell r="A103">
            <v>37565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>
            <v>11</v>
          </cell>
          <cell r="Z103">
            <v>30</v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</row>
        <row r="104">
          <cell r="A104">
            <v>37566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>
            <v>11</v>
          </cell>
          <cell r="Z104">
            <v>30</v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</row>
        <row r="105">
          <cell r="A105">
            <v>37567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>
            <v>11</v>
          </cell>
          <cell r="Z105">
            <v>30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</row>
        <row r="106">
          <cell r="A106">
            <v>37568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>
            <v>11</v>
          </cell>
          <cell r="Z106">
            <v>30</v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</row>
        <row r="107">
          <cell r="A107">
            <v>37569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>
            <v>11</v>
          </cell>
          <cell r="Z107">
            <v>30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</row>
        <row r="108">
          <cell r="A108">
            <v>37570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>
            <v>11</v>
          </cell>
          <cell r="Z108">
            <v>30</v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</row>
        <row r="109">
          <cell r="A109">
            <v>37571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>
            <v>11</v>
          </cell>
          <cell r="Z109">
            <v>30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</row>
        <row r="110">
          <cell r="A110">
            <v>37572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>
            <v>11</v>
          </cell>
          <cell r="Z110">
            <v>30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</row>
        <row r="111">
          <cell r="A111">
            <v>37573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>
            <v>11</v>
          </cell>
          <cell r="Z111">
            <v>30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</row>
        <row r="112">
          <cell r="A112">
            <v>37574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>
            <v>11</v>
          </cell>
          <cell r="Z112">
            <v>30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</row>
        <row r="113">
          <cell r="A113">
            <v>37575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>
            <v>11</v>
          </cell>
          <cell r="Z113">
            <v>30</v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</row>
        <row r="114">
          <cell r="A114">
            <v>37576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>
            <v>11</v>
          </cell>
          <cell r="Z114">
            <v>30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</row>
        <row r="115">
          <cell r="A115">
            <v>37577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>
            <v>11</v>
          </cell>
          <cell r="Z115">
            <v>30</v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</row>
        <row r="116">
          <cell r="A116">
            <v>37578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>
            <v>11</v>
          </cell>
          <cell r="Z116">
            <v>30</v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</row>
        <row r="117">
          <cell r="A117">
            <v>37579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>
            <v>11</v>
          </cell>
          <cell r="Z117">
            <v>30</v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</row>
        <row r="118">
          <cell r="A118">
            <v>37580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>
            <v>11</v>
          </cell>
          <cell r="Z118">
            <v>30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</row>
        <row r="119">
          <cell r="A119">
            <v>37581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>
            <v>11</v>
          </cell>
          <cell r="Z119">
            <v>30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</row>
        <row r="120">
          <cell r="A120">
            <v>37582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>
            <v>11</v>
          </cell>
          <cell r="Z120">
            <v>30</v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</row>
        <row r="121">
          <cell r="A121">
            <v>37583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>
            <v>11</v>
          </cell>
          <cell r="Z121">
            <v>30</v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</row>
        <row r="122">
          <cell r="A122">
            <v>37584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>
            <v>11</v>
          </cell>
          <cell r="Z122">
            <v>30</v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</row>
        <row r="123">
          <cell r="A123">
            <v>37585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>
            <v>11</v>
          </cell>
          <cell r="Z123">
            <v>30</v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</row>
        <row r="124">
          <cell r="A124">
            <v>37586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>
            <v>11</v>
          </cell>
          <cell r="Z124">
            <v>30</v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</row>
        <row r="125">
          <cell r="A125">
            <v>37587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>
            <v>11</v>
          </cell>
          <cell r="Z125">
            <v>30</v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</row>
        <row r="126">
          <cell r="A126">
            <v>37588</v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>
            <v>11</v>
          </cell>
          <cell r="Z126">
            <v>30</v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</row>
        <row r="127">
          <cell r="A127">
            <v>37589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>
            <v>11</v>
          </cell>
          <cell r="Z127">
            <v>30</v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</row>
        <row r="128">
          <cell r="A128">
            <v>37590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>
            <v>11</v>
          </cell>
          <cell r="Z128">
            <v>30</v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</row>
        <row r="129">
          <cell r="A129">
            <v>37591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>
            <v>12</v>
          </cell>
          <cell r="Z129">
            <v>31</v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</row>
        <row r="130">
          <cell r="A130">
            <v>37592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>
            <v>12</v>
          </cell>
          <cell r="Z130">
            <v>31</v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</row>
        <row r="131">
          <cell r="A131">
            <v>37593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>
            <v>12</v>
          </cell>
          <cell r="Z131">
            <v>31</v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</row>
        <row r="132">
          <cell r="A132">
            <v>37594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>
            <v>12</v>
          </cell>
          <cell r="Z132">
            <v>31</v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</row>
        <row r="133">
          <cell r="A133">
            <v>37595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>
            <v>12</v>
          </cell>
          <cell r="Z133">
            <v>31</v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</row>
        <row r="134">
          <cell r="A134">
            <v>37596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>
            <v>12</v>
          </cell>
          <cell r="Z134">
            <v>31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</row>
        <row r="135">
          <cell r="A135">
            <v>37597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>
            <v>12</v>
          </cell>
          <cell r="Z135">
            <v>31</v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</row>
        <row r="136">
          <cell r="A136">
            <v>37598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>
            <v>12</v>
          </cell>
          <cell r="Z136">
            <v>31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</row>
        <row r="137">
          <cell r="A137">
            <v>37599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>
            <v>12</v>
          </cell>
          <cell r="Z137">
            <v>31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</row>
        <row r="138">
          <cell r="A138">
            <v>37600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>
            <v>12</v>
          </cell>
          <cell r="Z138">
            <v>31</v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</row>
        <row r="139">
          <cell r="A139">
            <v>37601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>
            <v>12</v>
          </cell>
          <cell r="Z139">
            <v>31</v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</row>
        <row r="140">
          <cell r="A140">
            <v>37602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>
            <v>12</v>
          </cell>
          <cell r="Z140">
            <v>31</v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</row>
        <row r="141">
          <cell r="A141">
            <v>37603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>
            <v>12</v>
          </cell>
          <cell r="Z141">
            <v>31</v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</row>
        <row r="142">
          <cell r="A142">
            <v>37604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>
            <v>12</v>
          </cell>
          <cell r="Z142">
            <v>31</v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</row>
        <row r="143">
          <cell r="A143">
            <v>37605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>
            <v>12</v>
          </cell>
          <cell r="Z143">
            <v>31</v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</row>
        <row r="144">
          <cell r="A144">
            <v>37606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>
            <v>12</v>
          </cell>
          <cell r="Z144">
            <v>31</v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</row>
        <row r="145">
          <cell r="A145">
            <v>37607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>
            <v>12</v>
          </cell>
          <cell r="Z145">
            <v>31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</row>
        <row r="146">
          <cell r="A146">
            <v>37608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>
            <v>12</v>
          </cell>
          <cell r="Z146">
            <v>31</v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</row>
        <row r="147">
          <cell r="A147">
            <v>37609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>
            <v>12</v>
          </cell>
          <cell r="Z147">
            <v>31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</row>
        <row r="148">
          <cell r="A148">
            <v>37610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>
            <v>12</v>
          </cell>
          <cell r="Z148">
            <v>31</v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</row>
        <row r="149">
          <cell r="A149">
            <v>37611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>
            <v>12</v>
          </cell>
          <cell r="Z149">
            <v>31</v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</row>
        <row r="150">
          <cell r="A150">
            <v>37612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>
            <v>12</v>
          </cell>
          <cell r="Z150">
            <v>31</v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</row>
        <row r="151">
          <cell r="A151">
            <v>37613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>
            <v>12</v>
          </cell>
          <cell r="Z151">
            <v>31</v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</row>
        <row r="152">
          <cell r="A152">
            <v>37614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>
            <v>12</v>
          </cell>
          <cell r="Z152">
            <v>31</v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</row>
        <row r="153">
          <cell r="A153">
            <v>37615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>
            <v>12</v>
          </cell>
          <cell r="Z153">
            <v>31</v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</row>
        <row r="154">
          <cell r="A154">
            <v>37616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>
            <v>12</v>
          </cell>
          <cell r="Z154">
            <v>31</v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</row>
        <row r="155">
          <cell r="A155">
            <v>37617</v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>
            <v>12</v>
          </cell>
          <cell r="Z155">
            <v>31</v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</row>
        <row r="156">
          <cell r="A156">
            <v>37618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>
            <v>12</v>
          </cell>
          <cell r="Z156">
            <v>31</v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</row>
        <row r="157">
          <cell r="A157">
            <v>37619</v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>
            <v>12</v>
          </cell>
          <cell r="Z157">
            <v>31</v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</row>
        <row r="158">
          <cell r="A158">
            <v>37620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>
            <v>12</v>
          </cell>
          <cell r="Z158">
            <v>31</v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</row>
        <row r="159">
          <cell r="A159">
            <v>37621</v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>
            <v>12</v>
          </cell>
          <cell r="Z159">
            <v>31</v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2.421875" style="0" customWidth="1"/>
    <col min="3" max="3" width="12.00390625" style="0" customWidth="1"/>
    <col min="4" max="4" width="11.00390625" style="0" customWidth="1"/>
    <col min="5" max="5" width="9.8515625" style="0" customWidth="1"/>
    <col min="6" max="6" width="13.140625" style="0" customWidth="1"/>
    <col min="7" max="7" width="7.8515625" style="0" customWidth="1"/>
    <col min="8" max="8" width="10.00390625" style="0" customWidth="1"/>
    <col min="9" max="9" width="8.00390625" style="0" customWidth="1"/>
    <col min="10" max="10" width="12.8515625" style="0" customWidth="1"/>
    <col min="11" max="11" width="6.140625" style="0" customWidth="1"/>
    <col min="12" max="12" width="9.7109375" style="0" customWidth="1"/>
    <col min="13" max="13" width="10.00390625" style="0" customWidth="1"/>
  </cols>
  <sheetData>
    <row r="1" spans="2:13" ht="12.75">
      <c r="B1" s="29" t="s">
        <v>0</v>
      </c>
      <c r="C1" s="30"/>
      <c r="D1" s="8"/>
      <c r="E1" s="9" t="e">
        <f>#REF!*(100-#REF!)/100</f>
        <v>#REF!</v>
      </c>
      <c r="F1" s="10" t="s">
        <v>1</v>
      </c>
      <c r="G1" s="23"/>
      <c r="H1" s="28" t="e">
        <f>IF((VLOOKUP(#REF!,'[1]Calculations'!$A$6:$AD$399,28))="under accounted","►","")</f>
        <v>#REF!</v>
      </c>
      <c r="I1" s="22" t="e">
        <f>(VLOOKUP(#REF!,'[1]Calculations'!$A$6:$Z$399,15))/(0.3048^3*1000)</f>
        <v>#REF!</v>
      </c>
      <c r="J1" s="12" t="s">
        <v>2</v>
      </c>
      <c r="K1" s="3"/>
      <c r="L1" s="7"/>
      <c r="M1" s="9" t="e">
        <f>(VLOOKUP(#REF!,'[1]Calculations'!$A$6:$Y$399,19))*6.28981</f>
        <v>#REF!</v>
      </c>
    </row>
    <row r="2" spans="2:13" ht="12.75" customHeight="1">
      <c r="B2" s="2" t="s">
        <v>3</v>
      </c>
      <c r="C2" s="3"/>
      <c r="D2" s="6"/>
      <c r="E2" s="19" t="e">
        <f>(VLOOKUP(#REF!,'[1]Calculations'!$A$6:$Z$399,11))</f>
        <v>#REF!</v>
      </c>
      <c r="F2" s="10" t="s">
        <v>4</v>
      </c>
      <c r="G2" s="11"/>
      <c r="H2" s="24" t="e">
        <f>IF(H1="","","►")</f>
        <v>#REF!</v>
      </c>
      <c r="I2" s="21" t="e">
        <f>(#REF!+#REF!+I1+#REF!)</f>
        <v>#REF!</v>
      </c>
      <c r="J2" s="25" t="e">
        <f>IF(H1="","","► Excludes gas injected into producer well/s;")</f>
        <v>#REF!</v>
      </c>
      <c r="K2" s="13"/>
      <c r="L2" s="13"/>
      <c r="M2" s="1"/>
    </row>
    <row r="3" spans="2:13" ht="12.75" customHeight="1">
      <c r="B3" s="14" t="s">
        <v>5</v>
      </c>
      <c r="C3" s="5"/>
      <c r="D3" s="15"/>
      <c r="E3" s="20" t="e">
        <f>(VLOOKUP(#REF!,'[1]Calculations'!$A$6:$Z$399,12))</f>
        <v>#REF!</v>
      </c>
      <c r="F3" s="14" t="s">
        <v>6</v>
      </c>
      <c r="G3" s="5"/>
      <c r="H3" s="27" t="e">
        <f>IF(H2="","","►")</f>
        <v>#REF!</v>
      </c>
      <c r="I3" s="16" t="e">
        <f>IF(E1=0,"-",I2*1000000/E1)</f>
        <v>#REF!</v>
      </c>
      <c r="J3" s="26" t="e">
        <f>IF(H1="","","     refer to production report for corrected figs.")</f>
        <v>#REF!</v>
      </c>
      <c r="K3" s="4"/>
      <c r="L3" s="17"/>
      <c r="M3" s="18"/>
    </row>
  </sheetData>
  <mergeCells count="1">
    <mergeCell ref="B1:C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Tosdevin</cp:lastModifiedBy>
  <cp:lastPrinted>2002-10-15T05:46:34Z</cp:lastPrinted>
  <dcterms:created xsi:type="dcterms:W3CDTF">2002-08-09T13:01:41Z</dcterms:created>
  <dcterms:modified xsi:type="dcterms:W3CDTF">2002-10-18T16:10:12Z</dcterms:modified>
  <cp:category/>
  <cp:version/>
  <cp:contentType/>
  <cp:contentStatus/>
</cp:coreProperties>
</file>